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Volumes/GoogleDrive/My Drive/Navigation Trading/Website/"/>
    </mc:Choice>
  </mc:AlternateContent>
  <bookViews>
    <workbookView xWindow="53860" yWindow="5060" windowWidth="32160" windowHeight="21140" tabRatio="500" activeTab="1"/>
  </bookViews>
  <sheets>
    <sheet name="Stocks &amp; ETFs" sheetId="2" r:id="rId1"/>
    <sheet name="Options on Futures" sheetId="1" r:id="rId2"/>
    <sheet name="Closed Trades" sheetId="3" r:id="rId3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83" i="1" l="1"/>
  <c r="N184" i="1"/>
  <c r="M183" i="1"/>
  <c r="M184" i="1"/>
  <c r="L183" i="1"/>
  <c r="L184" i="1"/>
  <c r="K183" i="1"/>
  <c r="K184" i="1"/>
  <c r="J183" i="1"/>
  <c r="J184" i="1"/>
  <c r="I183" i="1"/>
  <c r="I184" i="1"/>
  <c r="H183" i="1"/>
  <c r="H184" i="1"/>
  <c r="G183" i="1"/>
  <c r="G184" i="1"/>
  <c r="F183" i="1"/>
  <c r="F184" i="1"/>
  <c r="E183" i="1"/>
  <c r="E184" i="1"/>
  <c r="D183" i="1"/>
  <c r="D184" i="1"/>
  <c r="H30" i="2"/>
  <c r="N132" i="2"/>
  <c r="N133" i="2"/>
  <c r="M132" i="2"/>
  <c r="M133" i="2"/>
  <c r="L132" i="2"/>
  <c r="L133" i="2"/>
  <c r="K132" i="2"/>
  <c r="K133" i="2"/>
  <c r="J132" i="2"/>
  <c r="J133" i="2"/>
  <c r="I132" i="2"/>
  <c r="I133" i="2"/>
  <c r="H132" i="2"/>
  <c r="H133" i="2"/>
  <c r="G132" i="2"/>
  <c r="G133" i="2"/>
  <c r="F132" i="2"/>
  <c r="F133" i="2"/>
  <c r="E132" i="2"/>
  <c r="E133" i="2"/>
  <c r="D132" i="2"/>
  <c r="D133" i="2"/>
  <c r="N115" i="2"/>
  <c r="N116" i="2"/>
  <c r="M115" i="2"/>
  <c r="M116" i="2"/>
  <c r="L115" i="2"/>
  <c r="L116" i="2"/>
  <c r="K115" i="2"/>
  <c r="K116" i="2"/>
  <c r="J115" i="2"/>
  <c r="J116" i="2"/>
  <c r="I115" i="2"/>
  <c r="I116" i="2"/>
  <c r="H115" i="2"/>
  <c r="H116" i="2"/>
  <c r="G115" i="2"/>
  <c r="G116" i="2"/>
  <c r="F115" i="2"/>
  <c r="F116" i="2"/>
  <c r="E115" i="2"/>
  <c r="E116" i="2"/>
  <c r="D115" i="2"/>
  <c r="D116" i="2"/>
  <c r="N98" i="2"/>
  <c r="N99" i="2"/>
  <c r="M98" i="2"/>
  <c r="M99" i="2"/>
  <c r="L98" i="2"/>
  <c r="L99" i="2"/>
  <c r="K98" i="2"/>
  <c r="K99" i="2"/>
  <c r="J98" i="2"/>
  <c r="J99" i="2"/>
  <c r="I98" i="2"/>
  <c r="I99" i="2"/>
  <c r="H98" i="2"/>
  <c r="H99" i="2"/>
  <c r="G98" i="2"/>
  <c r="G99" i="2"/>
  <c r="F98" i="2"/>
  <c r="F99" i="2"/>
  <c r="E98" i="2"/>
  <c r="E99" i="2"/>
  <c r="D98" i="2"/>
  <c r="D99" i="2"/>
  <c r="N81" i="2"/>
  <c r="N82" i="2"/>
  <c r="M81" i="2"/>
  <c r="M82" i="2"/>
  <c r="L81" i="2"/>
  <c r="L82" i="2"/>
  <c r="K81" i="2"/>
  <c r="K82" i="2"/>
  <c r="J81" i="2"/>
  <c r="J82" i="2"/>
  <c r="I81" i="2"/>
  <c r="I82" i="2"/>
  <c r="H81" i="2"/>
  <c r="H82" i="2"/>
  <c r="G81" i="2"/>
  <c r="G82" i="2"/>
  <c r="F81" i="2"/>
  <c r="F82" i="2"/>
  <c r="E81" i="2"/>
  <c r="E82" i="2"/>
  <c r="D81" i="2"/>
  <c r="D82" i="2"/>
  <c r="N64" i="2"/>
  <c r="N65" i="2"/>
  <c r="M64" i="2"/>
  <c r="M65" i="2"/>
  <c r="L64" i="2"/>
  <c r="L65" i="2"/>
  <c r="K64" i="2"/>
  <c r="K65" i="2"/>
  <c r="J64" i="2"/>
  <c r="J65" i="2"/>
  <c r="I64" i="2"/>
  <c r="I65" i="2"/>
  <c r="H64" i="2"/>
  <c r="H65" i="2"/>
  <c r="G64" i="2"/>
  <c r="G65" i="2"/>
  <c r="F64" i="2"/>
  <c r="F65" i="2"/>
  <c r="E64" i="2"/>
  <c r="E65" i="2"/>
  <c r="D64" i="2"/>
  <c r="D65" i="2"/>
  <c r="N47" i="2"/>
  <c r="N48" i="2"/>
  <c r="M47" i="2"/>
  <c r="M48" i="2"/>
  <c r="L47" i="2"/>
  <c r="L48" i="2"/>
  <c r="K47" i="2"/>
  <c r="K48" i="2"/>
  <c r="J47" i="2"/>
  <c r="J48" i="2"/>
  <c r="I47" i="2"/>
  <c r="I48" i="2"/>
  <c r="H47" i="2"/>
  <c r="H48" i="2"/>
  <c r="G47" i="2"/>
  <c r="G48" i="2"/>
  <c r="F47" i="2"/>
  <c r="F48" i="2"/>
  <c r="E47" i="2"/>
  <c r="E48" i="2"/>
  <c r="D47" i="2"/>
  <c r="D48" i="2"/>
  <c r="N30" i="2"/>
  <c r="N31" i="2"/>
  <c r="M30" i="2"/>
  <c r="M31" i="2"/>
  <c r="L30" i="2"/>
  <c r="L31" i="2"/>
  <c r="K30" i="2"/>
  <c r="K31" i="2"/>
  <c r="J30" i="2"/>
  <c r="J31" i="2"/>
  <c r="I30" i="2"/>
  <c r="I31" i="2"/>
  <c r="H31" i="2"/>
  <c r="G30" i="2"/>
  <c r="G31" i="2"/>
  <c r="F30" i="2"/>
  <c r="F31" i="2"/>
  <c r="E30" i="2"/>
  <c r="E31" i="2"/>
  <c r="D30" i="2"/>
  <c r="D31" i="2"/>
  <c r="N167" i="1"/>
  <c r="N168" i="1"/>
  <c r="M167" i="1"/>
  <c r="M168" i="1"/>
  <c r="L167" i="1"/>
  <c r="L168" i="1"/>
  <c r="K167" i="1"/>
  <c r="K168" i="1"/>
  <c r="J167" i="1"/>
  <c r="J168" i="1"/>
  <c r="I167" i="1"/>
  <c r="I168" i="1"/>
  <c r="H167" i="1"/>
  <c r="H168" i="1"/>
  <c r="G167" i="1"/>
  <c r="G168" i="1"/>
  <c r="F167" i="1"/>
  <c r="F168" i="1"/>
  <c r="E167" i="1"/>
  <c r="E168" i="1"/>
  <c r="D167" i="1"/>
  <c r="D168" i="1"/>
  <c r="N150" i="1"/>
  <c r="N151" i="1"/>
  <c r="M150" i="1"/>
  <c r="M151" i="1"/>
  <c r="L150" i="1"/>
  <c r="L151" i="1"/>
  <c r="K150" i="1"/>
  <c r="K151" i="1"/>
  <c r="J150" i="1"/>
  <c r="J151" i="1"/>
  <c r="I150" i="1"/>
  <c r="I151" i="1"/>
  <c r="H150" i="1"/>
  <c r="H151" i="1"/>
  <c r="G150" i="1"/>
  <c r="G151" i="1"/>
  <c r="F150" i="1"/>
  <c r="F151" i="1"/>
  <c r="E150" i="1"/>
  <c r="E151" i="1"/>
  <c r="D150" i="1"/>
  <c r="D151" i="1"/>
  <c r="N132" i="1"/>
  <c r="N133" i="1"/>
  <c r="M132" i="1"/>
  <c r="M133" i="1"/>
  <c r="L132" i="1"/>
  <c r="L133" i="1"/>
  <c r="K132" i="1"/>
  <c r="K133" i="1"/>
  <c r="J132" i="1"/>
  <c r="J133" i="1"/>
  <c r="I132" i="1"/>
  <c r="I133" i="1"/>
  <c r="H132" i="1"/>
  <c r="H133" i="1"/>
  <c r="G132" i="1"/>
  <c r="G133" i="1"/>
  <c r="F132" i="1"/>
  <c r="F133" i="1"/>
  <c r="E132" i="1"/>
  <c r="E133" i="1"/>
  <c r="D132" i="1"/>
  <c r="D133" i="1"/>
  <c r="N114" i="1"/>
  <c r="N115" i="1"/>
  <c r="M114" i="1"/>
  <c r="M115" i="1"/>
  <c r="L114" i="1"/>
  <c r="L115" i="1"/>
  <c r="K114" i="1"/>
  <c r="K115" i="1"/>
  <c r="J114" i="1"/>
  <c r="J115" i="1"/>
  <c r="I114" i="1"/>
  <c r="I115" i="1"/>
  <c r="H114" i="1"/>
  <c r="H115" i="1"/>
  <c r="G114" i="1"/>
  <c r="G115" i="1"/>
  <c r="F114" i="1"/>
  <c r="F115" i="1"/>
  <c r="E114" i="1"/>
  <c r="E115" i="1"/>
  <c r="D114" i="1"/>
  <c r="D115" i="1"/>
  <c r="N97" i="1"/>
  <c r="N98" i="1"/>
  <c r="M97" i="1"/>
  <c r="M98" i="1"/>
  <c r="L97" i="1"/>
  <c r="L98" i="1"/>
  <c r="K97" i="1"/>
  <c r="K98" i="1"/>
  <c r="J97" i="1"/>
  <c r="J98" i="1"/>
  <c r="I97" i="1"/>
  <c r="I98" i="1"/>
  <c r="H97" i="1"/>
  <c r="H98" i="1"/>
  <c r="G97" i="1"/>
  <c r="G98" i="1"/>
  <c r="F97" i="1"/>
  <c r="F98" i="1"/>
  <c r="E97" i="1"/>
  <c r="E98" i="1"/>
  <c r="D97" i="1"/>
  <c r="D98" i="1"/>
  <c r="N79" i="1"/>
  <c r="N80" i="1"/>
  <c r="M79" i="1"/>
  <c r="M80" i="1"/>
  <c r="L79" i="1"/>
  <c r="L80" i="1"/>
  <c r="K79" i="1"/>
  <c r="K80" i="1"/>
  <c r="J79" i="1"/>
  <c r="J80" i="1"/>
  <c r="I79" i="1"/>
  <c r="I80" i="1"/>
  <c r="H79" i="1"/>
  <c r="H80" i="1"/>
  <c r="G79" i="1"/>
  <c r="G80" i="1"/>
  <c r="F79" i="1"/>
  <c r="F80" i="1"/>
  <c r="E79" i="1"/>
  <c r="E80" i="1"/>
  <c r="D79" i="1"/>
  <c r="D80" i="1"/>
  <c r="N61" i="1"/>
  <c r="N62" i="1"/>
  <c r="M61" i="1"/>
  <c r="M62" i="1"/>
  <c r="L61" i="1"/>
  <c r="L62" i="1"/>
  <c r="K61" i="1"/>
  <c r="K62" i="1"/>
  <c r="J61" i="1"/>
  <c r="J62" i="1"/>
  <c r="I61" i="1"/>
  <c r="I62" i="1"/>
  <c r="H61" i="1"/>
  <c r="H62" i="1"/>
  <c r="G61" i="1"/>
  <c r="G62" i="1"/>
  <c r="F61" i="1"/>
  <c r="F62" i="1"/>
  <c r="E61" i="1"/>
  <c r="E62" i="1"/>
  <c r="D61" i="1"/>
  <c r="D62" i="1"/>
  <c r="N236" i="1"/>
  <c r="N237" i="1"/>
  <c r="M236" i="1"/>
  <c r="M237" i="1"/>
  <c r="L236" i="1"/>
  <c r="L237" i="1"/>
  <c r="K236" i="1"/>
  <c r="K237" i="1"/>
  <c r="J236" i="1"/>
  <c r="J237" i="1"/>
  <c r="I236" i="1"/>
  <c r="I237" i="1"/>
  <c r="H236" i="1"/>
  <c r="H237" i="1"/>
  <c r="G236" i="1"/>
  <c r="G237" i="1"/>
  <c r="F236" i="1"/>
  <c r="F237" i="1"/>
  <c r="E236" i="1"/>
  <c r="E237" i="1"/>
  <c r="D236" i="1"/>
  <c r="D237" i="1"/>
  <c r="N218" i="1"/>
  <c r="N219" i="1"/>
  <c r="M218" i="1"/>
  <c r="M219" i="1"/>
  <c r="L218" i="1"/>
  <c r="L219" i="1"/>
  <c r="K218" i="1"/>
  <c r="K219" i="1"/>
  <c r="J218" i="1"/>
  <c r="J219" i="1"/>
  <c r="I218" i="1"/>
  <c r="I219" i="1"/>
  <c r="H218" i="1"/>
  <c r="H219" i="1"/>
  <c r="G218" i="1"/>
  <c r="G219" i="1"/>
  <c r="F218" i="1"/>
  <c r="F219" i="1"/>
  <c r="E218" i="1"/>
  <c r="E219" i="1"/>
  <c r="D218" i="1"/>
  <c r="D219" i="1"/>
  <c r="N200" i="1"/>
  <c r="N201" i="1"/>
  <c r="M200" i="1"/>
  <c r="M201" i="1"/>
  <c r="L200" i="1"/>
  <c r="L201" i="1"/>
  <c r="K200" i="1"/>
  <c r="K201" i="1"/>
  <c r="J200" i="1"/>
  <c r="J201" i="1"/>
  <c r="I200" i="1"/>
  <c r="I201" i="1"/>
  <c r="H200" i="1"/>
  <c r="H201" i="1"/>
  <c r="G200" i="1"/>
  <c r="G201" i="1"/>
  <c r="F200" i="1"/>
  <c r="F201" i="1"/>
  <c r="E200" i="1"/>
  <c r="E201" i="1"/>
  <c r="D200" i="1"/>
  <c r="D201" i="1"/>
  <c r="N43" i="1"/>
  <c r="N44" i="1"/>
  <c r="M43" i="1"/>
  <c r="M44" i="1"/>
  <c r="L43" i="1"/>
  <c r="L44" i="1"/>
  <c r="K43" i="1"/>
  <c r="K44" i="1"/>
  <c r="J43" i="1"/>
  <c r="J44" i="1"/>
  <c r="I43" i="1"/>
  <c r="I44" i="1"/>
  <c r="H43" i="1"/>
  <c r="H44" i="1"/>
  <c r="G43" i="1"/>
  <c r="G44" i="1"/>
  <c r="F43" i="1"/>
  <c r="F44" i="1"/>
  <c r="E43" i="1"/>
  <c r="E44" i="1"/>
  <c r="D43" i="1"/>
  <c r="D44" i="1"/>
</calcChain>
</file>

<file path=xl/sharedStrings.xml><?xml version="1.0" encoding="utf-8"?>
<sst xmlns="http://schemas.openxmlformats.org/spreadsheetml/2006/main" count="210" uniqueCount="36">
  <si>
    <t>Symbol</t>
  </si>
  <si>
    <t>Any Stock or ETF</t>
  </si>
  <si>
    <t>/ES</t>
  </si>
  <si>
    <t>/NQ</t>
  </si>
  <si>
    <t>/ZB</t>
  </si>
  <si>
    <t>.01 or 1/32 of 1 point</t>
  </si>
  <si>
    <t>/ZN</t>
  </si>
  <si>
    <t>.005 or 1/2 of 1/32 of 1 point</t>
  </si>
  <si>
    <t>/CL</t>
  </si>
  <si>
    <t>/NG</t>
  </si>
  <si>
    <t>/GC</t>
  </si>
  <si>
    <t>/6E</t>
  </si>
  <si>
    <t>/ZS</t>
  </si>
  <si>
    <t>/ZW</t>
  </si>
  <si>
    <t>/ZC</t>
  </si>
  <si>
    <t>Stock or ETF Symbol</t>
  </si>
  <si>
    <t>Number of Contracts</t>
  </si>
  <si>
    <t>Notes</t>
  </si>
  <si>
    <t>TOTAL P/L - $$$</t>
  </si>
  <si>
    <t>TOTAL CREDIT</t>
  </si>
  <si>
    <t>Futures Symbol</t>
  </si>
  <si>
    <t>NavigationTradeTracker</t>
  </si>
  <si>
    <t>Stocks &amp; ETFs</t>
  </si>
  <si>
    <t>TOTAL P/L - $</t>
  </si>
  <si>
    <t xml:space="preserve"> $-  </t>
  </si>
  <si>
    <t>Options on Futures</t>
  </si>
  <si>
    <t>Tick Size</t>
  </si>
  <si>
    <t>Tick Value</t>
  </si>
  <si>
    <t>TOTAL P/L ($)</t>
  </si>
  <si>
    <t>Trade Notes</t>
  </si>
  <si>
    <t>**SELL = CREDIT (enter as a positive number)</t>
  </si>
  <si>
    <t>**BUY = DEBIT (enter as a negative number)</t>
  </si>
  <si>
    <t>**Input your trade credits and debits in the yellow cells. All totals will automatically update based on the symbol values.</t>
  </si>
  <si>
    <t>Date</t>
  </si>
  <si>
    <t>**Please watch this video to learn how to use this tool - https://blog.navigationtrading.com/tradetracker</t>
  </si>
  <si>
    <t>/6B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</si>
</sst>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_);\(&quot;$&quot;#,##0.00\)"/>
    <numFmt numFmtId="44" formatCode="_(&quot;$&quot;* #,##0.00_);_(&quot;$&quot;* \(#,##0.00\);_(&quot;$&quot;* &quot;-&quot;??_);_(@_)"/>
    <numFmt numFmtId="164" formatCode="m/d/yy;@"/>
    <numFmt numFmtId="165" formatCode="0.000"/>
    <numFmt numFmtId="166" formatCode="0.00000"/>
  </numFmts>
  <fonts count="2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scheme val="minor"/>
    </font>
    <font>
      <b/>
      <sz val="2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scheme val="minor"/>
    </font>
    <font>
      <sz val="18"/>
      <color theme="1"/>
      <name val="Calibri"/>
      <family val="2"/>
      <scheme val="minor"/>
    </font>
    <font>
      <b/>
      <u/>
      <sz val="16"/>
      <color theme="1"/>
      <name val="Calibri (Body)"/>
    </font>
    <font>
      <sz val="16"/>
      <color theme="1"/>
      <name val="Calibri"/>
      <family val="2"/>
      <scheme val="minor"/>
    </font>
    <font>
      <b/>
      <u/>
      <sz val="36"/>
      <color theme="1"/>
      <name val="Bookman Old Style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22"/>
      <color rgb="FF000000"/>
      <name val="Calibri"/>
      <scheme val="minor"/>
    </font>
    <font>
      <sz val="1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color theme="1"/>
      <name val="Calibri (Body)"/>
    </font>
    <font>
      <b/>
      <u/>
      <sz val="22"/>
      <color theme="1"/>
      <name val="Calibri"/>
      <family val="2"/>
      <scheme val="minor"/>
    </font>
    <font>
      <sz val="22"/>
      <color theme="1"/>
      <name val="Calibri (Body)"/>
    </font>
    <font>
      <sz val="22"/>
      <color theme="4" tint="0.79998168889431442"/>
      <name val="Calibri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theme="2"/>
        <bgColor rgb="FF000000"/>
      </patternFill>
    </fill>
    <fill>
      <patternFill patternType="solid">
        <fgColor theme="4" tint="0.79998168889431442"/>
        <bgColor rgb="FF000000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129">
    <xf numFmtId="0" fontId="0" fillId="0" borderId="0" xfId="0"/>
    <xf numFmtId="2" fontId="7" fillId="2" borderId="1" xfId="0" applyNumberFormat="1" applyFont="1" applyFill="1" applyBorder="1"/>
    <xf numFmtId="0" fontId="0" fillId="3" borderId="0" xfId="0" applyFont="1" applyFill="1" applyBorder="1"/>
    <xf numFmtId="0" fontId="4" fillId="3" borderId="0" xfId="0" applyFont="1" applyFill="1" applyBorder="1"/>
    <xf numFmtId="0" fontId="0" fillId="3" borderId="0" xfId="0" applyFill="1"/>
    <xf numFmtId="0" fontId="7" fillId="3" borderId="1" xfId="0" applyFont="1" applyFill="1" applyBorder="1"/>
    <xf numFmtId="0" fontId="9" fillId="3" borderId="0" xfId="0" applyFont="1" applyFill="1" applyBorder="1"/>
    <xf numFmtId="0" fontId="7" fillId="3" borderId="5" xfId="0" applyFont="1" applyFill="1" applyBorder="1"/>
    <xf numFmtId="0" fontId="0" fillId="3" borderId="4" xfId="0" applyFill="1" applyBorder="1"/>
    <xf numFmtId="2" fontId="7" fillId="2" borderId="5" xfId="0" applyNumberFormat="1" applyFont="1" applyFill="1" applyBorder="1"/>
    <xf numFmtId="0" fontId="7" fillId="4" borderId="4" xfId="0" applyFont="1" applyFill="1" applyBorder="1"/>
    <xf numFmtId="2" fontId="7" fillId="4" borderId="0" xfId="0" applyNumberFormat="1" applyFont="1" applyFill="1" applyBorder="1"/>
    <xf numFmtId="2" fontId="7" fillId="4" borderId="6" xfId="0" applyNumberFormat="1" applyFont="1" applyFill="1" applyBorder="1"/>
    <xf numFmtId="0" fontId="7" fillId="5" borderId="7" xfId="0" applyFont="1" applyFill="1" applyBorder="1"/>
    <xf numFmtId="44" fontId="7" fillId="5" borderId="8" xfId="1" applyFont="1" applyFill="1" applyBorder="1"/>
    <xf numFmtId="44" fontId="7" fillId="5" borderId="9" xfId="1" applyFont="1" applyFill="1" applyBorder="1"/>
    <xf numFmtId="0" fontId="5" fillId="3" borderId="10" xfId="0" applyFont="1" applyFill="1" applyBorder="1"/>
    <xf numFmtId="0" fontId="5" fillId="3" borderId="12" xfId="0" applyFont="1" applyFill="1" applyBorder="1"/>
    <xf numFmtId="0" fontId="8" fillId="6" borderId="0" xfId="0" applyFont="1" applyFill="1" applyBorder="1"/>
    <xf numFmtId="0" fontId="0" fillId="6" borderId="0" xfId="0" applyFont="1" applyFill="1" applyBorder="1"/>
    <xf numFmtId="0" fontId="9" fillId="6" borderId="0" xfId="0" applyFont="1" applyFill="1" applyBorder="1"/>
    <xf numFmtId="0" fontId="13" fillId="8" borderId="12" xfId="0" applyFont="1" applyFill="1" applyBorder="1"/>
    <xf numFmtId="0" fontId="15" fillId="8" borderId="15" xfId="0" applyFont="1" applyFill="1" applyBorder="1"/>
    <xf numFmtId="0" fontId="15" fillId="8" borderId="16" xfId="0" applyFont="1" applyFill="1" applyBorder="1"/>
    <xf numFmtId="0" fontId="16" fillId="8" borderId="4" xfId="0" applyFont="1" applyFill="1" applyBorder="1"/>
    <xf numFmtId="2" fontId="15" fillId="10" borderId="17" xfId="0" applyNumberFormat="1" applyFont="1" applyFill="1" applyBorder="1"/>
    <xf numFmtId="2" fontId="15" fillId="10" borderId="15" xfId="0" applyNumberFormat="1" applyFont="1" applyFill="1" applyBorder="1"/>
    <xf numFmtId="2" fontId="15" fillId="10" borderId="16" xfId="0" applyNumberFormat="1" applyFont="1" applyFill="1" applyBorder="1"/>
    <xf numFmtId="0" fontId="15" fillId="11" borderId="4" xfId="0" applyFont="1" applyFill="1" applyBorder="1"/>
    <xf numFmtId="2" fontId="15" fillId="11" borderId="0" xfId="0" applyNumberFormat="1" applyFont="1" applyFill="1"/>
    <xf numFmtId="2" fontId="15" fillId="11" borderId="6" xfId="0" applyNumberFormat="1" applyFont="1" applyFill="1" applyBorder="1"/>
    <xf numFmtId="0" fontId="15" fillId="12" borderId="7" xfId="0" applyFont="1" applyFill="1" applyBorder="1"/>
    <xf numFmtId="44" fontId="15" fillId="12" borderId="8" xfId="0" applyNumberFormat="1" applyFont="1" applyFill="1" applyBorder="1"/>
    <xf numFmtId="44" fontId="15" fillId="12" borderId="9" xfId="0" applyNumberFormat="1" applyFont="1" applyFill="1" applyBorder="1"/>
    <xf numFmtId="44" fontId="0" fillId="3" borderId="0" xfId="1" applyFont="1" applyFill="1"/>
    <xf numFmtId="164" fontId="2" fillId="6" borderId="0" xfId="0" applyNumberFormat="1" applyFont="1" applyFill="1" applyAlignment="1"/>
    <xf numFmtId="165" fontId="2" fillId="6" borderId="0" xfId="0" applyNumberFormat="1" applyFont="1" applyFill="1" applyAlignment="1">
      <alignment horizontal="right"/>
    </xf>
    <xf numFmtId="164" fontId="3" fillId="6" borderId="0" xfId="0" applyNumberFormat="1" applyFont="1" applyFill="1" applyAlignment="1"/>
    <xf numFmtId="2" fontId="3" fillId="6" borderId="0" xfId="0" applyNumberFormat="1" applyFont="1" applyFill="1" applyAlignment="1">
      <alignment horizontal="left"/>
    </xf>
    <xf numFmtId="44" fontId="3" fillId="6" borderId="0" xfId="1" applyFont="1" applyFill="1" applyAlignment="1">
      <alignment horizontal="left"/>
    </xf>
    <xf numFmtId="0" fontId="17" fillId="6" borderId="0" xfId="0" applyFont="1" applyFill="1"/>
    <xf numFmtId="0" fontId="9" fillId="6" borderId="0" xfId="0" applyFont="1" applyFill="1"/>
    <xf numFmtId="164" fontId="18" fillId="6" borderId="0" xfId="0" applyNumberFormat="1" applyFont="1" applyFill="1"/>
    <xf numFmtId="165" fontId="18" fillId="6" borderId="0" xfId="0" applyNumberFormat="1" applyFont="1" applyFill="1"/>
    <xf numFmtId="164" fontId="19" fillId="6" borderId="0" xfId="0" applyNumberFormat="1" applyFont="1" applyFill="1"/>
    <xf numFmtId="2" fontId="9" fillId="6" borderId="0" xfId="0" applyNumberFormat="1" applyFont="1" applyFill="1" applyAlignment="1">
      <alignment horizontal="left"/>
    </xf>
    <xf numFmtId="164" fontId="9" fillId="6" borderId="0" xfId="0" applyNumberFormat="1" applyFont="1" applyFill="1"/>
    <xf numFmtId="0" fontId="9" fillId="6" borderId="0" xfId="0" quotePrefix="1" applyNumberFormat="1" applyFont="1" applyFill="1" applyAlignment="1">
      <alignment horizontal="left"/>
    </xf>
    <xf numFmtId="165" fontId="9" fillId="6" borderId="0" xfId="0" applyNumberFormat="1" applyFont="1" applyFill="1" applyAlignment="1">
      <alignment horizontal="left"/>
    </xf>
    <xf numFmtId="166" fontId="9" fillId="6" borderId="0" xfId="0" applyNumberFormat="1" applyFont="1" applyFill="1" applyAlignment="1">
      <alignment horizontal="left"/>
    </xf>
    <xf numFmtId="0" fontId="0" fillId="3" borderId="4" xfId="0" applyFont="1" applyFill="1" applyBorder="1"/>
    <xf numFmtId="166" fontId="7" fillId="2" borderId="1" xfId="0" applyNumberFormat="1" applyFont="1" applyFill="1" applyBorder="1"/>
    <xf numFmtId="166" fontId="7" fillId="2" borderId="5" xfId="0" applyNumberFormat="1" applyFont="1" applyFill="1" applyBorder="1"/>
    <xf numFmtId="166" fontId="7" fillId="4" borderId="0" xfId="0" applyNumberFormat="1" applyFont="1" applyFill="1" applyBorder="1"/>
    <xf numFmtId="166" fontId="7" fillId="4" borderId="6" xfId="0" applyNumberFormat="1" applyFont="1" applyFill="1" applyBorder="1"/>
    <xf numFmtId="7" fontId="9" fillId="6" borderId="0" xfId="1" applyNumberFormat="1" applyFont="1" applyFill="1" applyAlignment="1">
      <alignment horizontal="left"/>
    </xf>
    <xf numFmtId="0" fontId="10" fillId="3" borderId="0" xfId="0" applyFont="1" applyFill="1" applyBorder="1" applyAlignment="1"/>
    <xf numFmtId="164" fontId="9" fillId="3" borderId="0" xfId="0" applyNumberFormat="1" applyFont="1" applyFill="1"/>
    <xf numFmtId="2" fontId="9" fillId="3" borderId="0" xfId="0" applyNumberFormat="1" applyFont="1" applyFill="1" applyAlignment="1">
      <alignment horizontal="left"/>
    </xf>
    <xf numFmtId="7" fontId="9" fillId="3" borderId="0" xfId="1" applyNumberFormat="1" applyFont="1" applyFill="1" applyAlignment="1">
      <alignment horizontal="left"/>
    </xf>
    <xf numFmtId="0" fontId="9" fillId="3" borderId="0" xfId="0" applyFont="1" applyFill="1"/>
    <xf numFmtId="165" fontId="7" fillId="2" borderId="1" xfId="0" applyNumberFormat="1" applyFont="1" applyFill="1" applyBorder="1"/>
    <xf numFmtId="165" fontId="7" fillId="2" borderId="5" xfId="0" applyNumberFormat="1" applyFont="1" applyFill="1" applyBorder="1"/>
    <xf numFmtId="165" fontId="7" fillId="4" borderId="0" xfId="0" applyNumberFormat="1" applyFont="1" applyFill="1" applyBorder="1"/>
    <xf numFmtId="165" fontId="7" fillId="4" borderId="6" xfId="0" applyNumberFormat="1" applyFont="1" applyFill="1" applyBorder="1"/>
    <xf numFmtId="0" fontId="9" fillId="6" borderId="0" xfId="0" applyFont="1" applyFill="1" applyBorder="1"/>
    <xf numFmtId="0" fontId="0" fillId="3" borderId="1" xfId="0" applyFill="1" applyBorder="1"/>
    <xf numFmtId="0" fontId="7" fillId="4" borderId="0" xfId="0" applyFont="1" applyFill="1" applyBorder="1"/>
    <xf numFmtId="0" fontId="7" fillId="5" borderId="8" xfId="0" applyFont="1" applyFill="1" applyBorder="1"/>
    <xf numFmtId="0" fontId="5" fillId="3" borderId="2" xfId="0" applyFont="1" applyFill="1" applyBorder="1"/>
    <xf numFmtId="0" fontId="7" fillId="7" borderId="1" xfId="0" applyFont="1" applyFill="1" applyBorder="1"/>
    <xf numFmtId="0" fontId="7" fillId="7" borderId="5" xfId="0" applyFont="1" applyFill="1" applyBorder="1"/>
    <xf numFmtId="0" fontId="5" fillId="3" borderId="24" xfId="0" applyFont="1" applyFill="1" applyBorder="1"/>
    <xf numFmtId="0" fontId="0" fillId="3" borderId="23" xfId="0" applyFill="1" applyBorder="1"/>
    <xf numFmtId="0" fontId="0" fillId="3" borderId="25" xfId="0" applyFill="1" applyBorder="1"/>
    <xf numFmtId="0" fontId="0" fillId="3" borderId="14" xfId="0" applyFill="1" applyBorder="1"/>
    <xf numFmtId="0" fontId="22" fillId="6" borderId="23" xfId="0" applyFont="1" applyFill="1" applyBorder="1"/>
    <xf numFmtId="0" fontId="6" fillId="6" borderId="11" xfId="0" applyFont="1" applyFill="1" applyBorder="1"/>
    <xf numFmtId="0" fontId="6" fillId="6" borderId="26" xfId="0" applyFont="1" applyFill="1" applyBorder="1"/>
    <xf numFmtId="0" fontId="6" fillId="7" borderId="1" xfId="0" applyFont="1" applyFill="1" applyBorder="1"/>
    <xf numFmtId="164" fontId="0" fillId="3" borderId="0" xfId="0" applyNumberFormat="1" applyFont="1" applyFill="1" applyBorder="1"/>
    <xf numFmtId="164" fontId="8" fillId="6" borderId="0" xfId="0" applyNumberFormat="1" applyFont="1" applyFill="1" applyBorder="1"/>
    <xf numFmtId="164" fontId="9" fillId="6" borderId="0" xfId="0" applyNumberFormat="1" applyFont="1" applyFill="1" applyBorder="1"/>
    <xf numFmtId="164" fontId="4" fillId="3" borderId="0" xfId="0" applyNumberFormat="1" applyFont="1" applyFill="1" applyBorder="1"/>
    <xf numFmtId="164" fontId="0" fillId="3" borderId="0" xfId="0" applyNumberFormat="1" applyFill="1"/>
    <xf numFmtId="164" fontId="5" fillId="3" borderId="24" xfId="0" applyNumberFormat="1" applyFont="1" applyFill="1" applyBorder="1"/>
    <xf numFmtId="164" fontId="6" fillId="7" borderId="22" xfId="0" applyNumberFormat="1" applyFont="1" applyFill="1" applyBorder="1"/>
    <xf numFmtId="164" fontId="0" fillId="3" borderId="22" xfId="0" applyNumberFormat="1" applyFill="1" applyBorder="1"/>
    <xf numFmtId="164" fontId="7" fillId="4" borderId="0" xfId="0" applyNumberFormat="1" applyFont="1" applyFill="1" applyBorder="1"/>
    <xf numFmtId="164" fontId="7" fillId="5" borderId="8" xfId="0" applyNumberFormat="1" applyFont="1" applyFill="1" applyBorder="1"/>
    <xf numFmtId="164" fontId="5" fillId="3" borderId="2" xfId="0" applyNumberFormat="1" applyFont="1" applyFill="1" applyBorder="1"/>
    <xf numFmtId="164" fontId="6" fillId="7" borderId="1" xfId="0" applyNumberFormat="1" applyFont="1" applyFill="1" applyBorder="1"/>
    <xf numFmtId="164" fontId="0" fillId="3" borderId="1" xfId="0" applyNumberFormat="1" applyFill="1" applyBorder="1"/>
    <xf numFmtId="164" fontId="13" fillId="8" borderId="2" xfId="0" applyNumberFormat="1" applyFont="1" applyFill="1" applyBorder="1"/>
    <xf numFmtId="164" fontId="15" fillId="11" borderId="0" xfId="0" applyNumberFormat="1" applyFont="1" applyFill="1" applyBorder="1"/>
    <xf numFmtId="164" fontId="15" fillId="12" borderId="8" xfId="0" applyNumberFormat="1" applyFont="1" applyFill="1" applyBorder="1"/>
    <xf numFmtId="164" fontId="0" fillId="0" borderId="0" xfId="0" applyNumberFormat="1"/>
    <xf numFmtId="0" fontId="14" fillId="13" borderId="14" xfId="0" applyFont="1" applyFill="1" applyBorder="1"/>
    <xf numFmtId="164" fontId="16" fillId="8" borderId="1" xfId="0" applyNumberFormat="1" applyFont="1" applyFill="1" applyBorder="1"/>
    <xf numFmtId="2" fontId="7" fillId="2" borderId="22" xfId="0" applyNumberFormat="1" applyFont="1" applyFill="1" applyBorder="1"/>
    <xf numFmtId="164" fontId="14" fillId="9" borderId="22" xfId="0" applyNumberFormat="1" applyFont="1" applyFill="1" applyBorder="1"/>
    <xf numFmtId="0" fontId="0" fillId="3" borderId="1" xfId="0" applyFont="1" applyFill="1" applyBorder="1"/>
    <xf numFmtId="0" fontId="6" fillId="6" borderId="4" xfId="0" applyFont="1" applyFill="1" applyBorder="1"/>
    <xf numFmtId="0" fontId="6" fillId="6" borderId="27" xfId="0" applyFont="1" applyFill="1" applyBorder="1"/>
    <xf numFmtId="0" fontId="7" fillId="7" borderId="22" xfId="0" applyFont="1" applyFill="1" applyBorder="1"/>
    <xf numFmtId="164" fontId="14" fillId="14" borderId="1" xfId="0" applyNumberFormat="1" applyFont="1" applyFill="1" applyBorder="1"/>
    <xf numFmtId="164" fontId="14" fillId="14" borderId="22" xfId="0" applyNumberFormat="1" applyFont="1" applyFill="1" applyBorder="1"/>
    <xf numFmtId="49" fontId="6" fillId="3" borderId="0" xfId="0" applyNumberFormat="1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13" fillId="8" borderId="18" xfId="0" applyFont="1" applyFill="1" applyBorder="1" applyAlignment="1">
      <alignment horizontal="center"/>
    </xf>
    <xf numFmtId="0" fontId="13" fillId="8" borderId="2" xfId="0" applyFont="1" applyFill="1" applyBorder="1" applyAlignment="1">
      <alignment horizontal="center"/>
    </xf>
    <xf numFmtId="0" fontId="13" fillId="8" borderId="13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center"/>
    </xf>
    <xf numFmtId="0" fontId="9" fillId="6" borderId="0" xfId="0" applyFont="1" applyFill="1" applyBorder="1"/>
    <xf numFmtId="49" fontId="6" fillId="3" borderId="4" xfId="0" applyNumberFormat="1" applyFont="1" applyFill="1" applyBorder="1" applyAlignment="1">
      <alignment horizontal="left"/>
    </xf>
    <xf numFmtId="49" fontId="6" fillId="3" borderId="0" xfId="0" applyNumberFormat="1" applyFont="1" applyFill="1" applyBorder="1" applyAlignment="1">
      <alignment horizontal="left"/>
    </xf>
    <xf numFmtId="49" fontId="6" fillId="3" borderId="6" xfId="0" applyNumberFormat="1" applyFont="1" applyFill="1" applyBorder="1" applyAlignment="1">
      <alignment horizontal="left"/>
    </xf>
    <xf numFmtId="0" fontId="20" fillId="3" borderId="19" xfId="0" applyFont="1" applyFill="1" applyBorder="1" applyAlignment="1">
      <alignment horizontal="center"/>
    </xf>
    <xf numFmtId="0" fontId="20" fillId="3" borderId="20" xfId="0" applyFont="1" applyFill="1" applyBorder="1" applyAlignment="1">
      <alignment horizontal="center"/>
    </xf>
    <xf numFmtId="0" fontId="20" fillId="3" borderId="21" xfId="0" applyFont="1" applyFill="1" applyBorder="1" applyAlignment="1">
      <alignment horizontal="center"/>
    </xf>
    <xf numFmtId="49" fontId="21" fillId="3" borderId="4" xfId="0" applyNumberFormat="1" applyFont="1" applyFill="1" applyBorder="1" applyAlignment="1">
      <alignment horizontal="left"/>
    </xf>
    <xf numFmtId="49" fontId="21" fillId="3" borderId="0" xfId="0" applyNumberFormat="1" applyFont="1" applyFill="1" applyBorder="1" applyAlignment="1">
      <alignment horizontal="left"/>
    </xf>
    <xf numFmtId="49" fontId="21" fillId="3" borderId="6" xfId="0" applyNumberFormat="1" applyFont="1" applyFill="1" applyBorder="1" applyAlignment="1">
      <alignment horizontal="left"/>
    </xf>
    <xf numFmtId="49" fontId="6" fillId="3" borderId="7" xfId="0" applyNumberFormat="1" applyFont="1" applyFill="1" applyBorder="1" applyAlignment="1">
      <alignment horizontal="left"/>
    </xf>
    <xf numFmtId="49" fontId="6" fillId="3" borderId="8" xfId="0" applyNumberFormat="1" applyFont="1" applyFill="1" applyBorder="1" applyAlignment="1">
      <alignment horizontal="left"/>
    </xf>
    <xf numFmtId="49" fontId="6" fillId="3" borderId="9" xfId="0" applyNumberFormat="1" applyFont="1" applyFill="1" applyBorder="1" applyAlignment="1">
      <alignment horizontal="left"/>
    </xf>
    <xf numFmtId="0" fontId="7" fillId="3" borderId="0" xfId="0" applyFont="1" applyFill="1" applyBorder="1"/>
    <xf numFmtId="44" fontId="7" fillId="3" borderId="0" xfId="1" applyFont="1" applyFill="1" applyBorder="1"/>
  </cellXfs>
  <cellStyles count="6">
    <cellStyle name="Currency" xfId="1" builtinId="4"/>
    <cellStyle name="Followed Hyperlink" xfId="3" builtinId="9" hidden="1"/>
    <cellStyle name="Followed Hyperlink" xfId="5" builtinId="9" hidden="1"/>
    <cellStyle name="Hyperlink" xfId="2" builtinId="8" hidden="1"/>
    <cellStyle name="Hyperlink" xfId="4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101600</xdr:colOff>
      <xdr:row>0</xdr:row>
      <xdr:rowOff>101600</xdr:rowOff>
    </xdr:from>
    <xdr:to>
      <xdr:col>2</xdr:col>
      <xdr:colOff>0</xdr:colOff>
      <xdr:row>3</xdr:row>
      <xdr:rowOff>124968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00" y="101600"/>
          <a:ext cx="2679700" cy="11790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88900</xdr:rowOff>
    </xdr:from>
    <xdr:to>
      <xdr:col>2</xdr:col>
      <xdr:colOff>673100</xdr:colOff>
      <xdr:row>5</xdr:row>
      <xdr:rowOff>17780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8900"/>
          <a:ext cx="2984500" cy="1313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5"/>
  <sheetViews>
    <sheetView topLeftCell="A173" workbookViewId="0">
      <selection activeCell="B70" sqref="B70"/>
    </sheetView>
  </sheetViews>
  <sheetFormatPr baseColWidth="10" defaultRowHeight="16" x14ac:dyDescent="0.2"/>
  <cols>
    <col min="1" max="1" width="4.33203125" customWidth="1"/>
    <col min="2" max="2" width="32.1640625" customWidth="1"/>
    <col min="3" max="3" width="11.6640625" style="96" customWidth="1"/>
    <col min="4" max="4" width="18.33203125" customWidth="1"/>
    <col min="5" max="5" width="19" customWidth="1"/>
    <col min="6" max="6" width="16.6640625" customWidth="1"/>
    <col min="7" max="7" width="16.1640625" customWidth="1"/>
    <col min="8" max="8" width="16.6640625" customWidth="1"/>
    <col min="9" max="9" width="17.5" customWidth="1"/>
    <col min="10" max="10" width="20.33203125" customWidth="1"/>
    <col min="11" max="11" width="17.83203125" customWidth="1"/>
    <col min="12" max="12" width="17.6640625" customWidth="1"/>
    <col min="13" max="13" width="19.1640625" customWidth="1"/>
    <col min="14" max="14" width="19.5" customWidth="1"/>
  </cols>
  <sheetData>
    <row r="1" spans="1:14" s="2" customFormat="1" x14ac:dyDescent="0.2">
      <c r="C1" s="80"/>
    </row>
    <row r="2" spans="1:14" s="2" customFormat="1" ht="59" customHeight="1" x14ac:dyDescent="0.45">
      <c r="B2" s="113" t="s">
        <v>21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</row>
    <row r="3" spans="1:14" s="2" customFormat="1" x14ac:dyDescent="0.2">
      <c r="C3" s="80"/>
    </row>
    <row r="4" spans="1:14" s="2" customFormat="1" x14ac:dyDescent="0.2">
      <c r="C4" s="80"/>
    </row>
    <row r="5" spans="1:14" s="2" customFormat="1" x14ac:dyDescent="0.2">
      <c r="C5" s="80"/>
    </row>
    <row r="6" spans="1:14" s="2" customFormat="1" x14ac:dyDescent="0.2">
      <c r="C6" s="80"/>
    </row>
    <row r="7" spans="1:14" s="2" customFormat="1" ht="21" x14ac:dyDescent="0.25">
      <c r="B7" s="18" t="s">
        <v>17</v>
      </c>
      <c r="C7" s="81"/>
      <c r="D7" s="18"/>
      <c r="E7" s="18"/>
      <c r="F7" s="18"/>
      <c r="G7" s="18"/>
      <c r="H7" s="18"/>
      <c r="I7" s="18"/>
      <c r="J7" s="19"/>
      <c r="K7" s="19"/>
      <c r="L7" s="19"/>
      <c r="M7" s="19"/>
      <c r="N7" s="19"/>
    </row>
    <row r="8" spans="1:14" s="2" customFormat="1" ht="21" x14ac:dyDescent="0.25">
      <c r="B8" s="65" t="s">
        <v>34</v>
      </c>
      <c r="C8" s="65"/>
      <c r="D8" s="65"/>
      <c r="E8" s="65"/>
      <c r="F8" s="65"/>
      <c r="G8" s="65"/>
      <c r="H8" s="65"/>
      <c r="I8" s="65"/>
      <c r="J8" s="19"/>
      <c r="K8" s="19"/>
      <c r="L8" s="19"/>
      <c r="M8" s="19"/>
      <c r="N8" s="19"/>
    </row>
    <row r="9" spans="1:14" s="2" customFormat="1" ht="21" x14ac:dyDescent="0.25">
      <c r="B9" s="41" t="s">
        <v>30</v>
      </c>
      <c r="C9" s="46"/>
      <c r="D9" s="41"/>
      <c r="E9" s="41"/>
      <c r="F9" s="41"/>
      <c r="G9" s="41"/>
      <c r="H9" s="41"/>
      <c r="I9" s="41"/>
      <c r="J9" s="19"/>
      <c r="K9" s="19"/>
      <c r="L9" s="19"/>
      <c r="M9" s="19"/>
      <c r="N9" s="19"/>
    </row>
    <row r="10" spans="1:14" s="2" customFormat="1" ht="21" x14ac:dyDescent="0.25">
      <c r="B10" s="41" t="s">
        <v>31</v>
      </c>
      <c r="C10" s="46"/>
      <c r="D10" s="41"/>
      <c r="E10" s="41"/>
      <c r="F10" s="41"/>
      <c r="G10" s="41"/>
      <c r="H10" s="41"/>
      <c r="I10" s="41"/>
      <c r="J10" s="19"/>
      <c r="K10" s="19"/>
      <c r="L10" s="19"/>
      <c r="M10" s="19"/>
      <c r="N10" s="19"/>
    </row>
    <row r="11" spans="1:14" s="2" customFormat="1" ht="21" x14ac:dyDescent="0.25">
      <c r="B11" s="114" t="s">
        <v>32</v>
      </c>
      <c r="C11" s="114"/>
      <c r="D11" s="114"/>
      <c r="E11" s="114"/>
      <c r="F11" s="114"/>
      <c r="G11" s="114"/>
      <c r="H11" s="114"/>
      <c r="I11" s="114"/>
      <c r="J11" s="19"/>
      <c r="K11" s="19"/>
      <c r="L11" s="19"/>
      <c r="M11" s="19"/>
      <c r="N11" s="19"/>
    </row>
    <row r="12" spans="1:14" s="2" customFormat="1" ht="21" x14ac:dyDescent="0.25">
      <c r="B12" s="20"/>
      <c r="C12" s="82"/>
      <c r="D12" s="20"/>
      <c r="E12" s="20"/>
      <c r="F12" s="20"/>
      <c r="G12" s="20"/>
      <c r="H12" s="20"/>
      <c r="I12" s="20"/>
      <c r="J12" s="19"/>
      <c r="K12" s="19"/>
      <c r="L12" s="19"/>
      <c r="M12" s="19"/>
      <c r="N12" s="19"/>
    </row>
    <row r="13" spans="1:14" s="2" customFormat="1" ht="21" x14ac:dyDescent="0.25">
      <c r="A13" s="6"/>
      <c r="B13" s="35" t="s">
        <v>0</v>
      </c>
      <c r="C13" s="35"/>
      <c r="D13" s="35" t="s">
        <v>26</v>
      </c>
      <c r="E13" s="36" t="s">
        <v>27</v>
      </c>
      <c r="F13" s="20"/>
      <c r="G13" s="20"/>
      <c r="H13" s="20"/>
      <c r="I13" s="19"/>
      <c r="J13" s="19"/>
      <c r="K13" s="19"/>
      <c r="L13" s="19"/>
      <c r="M13" s="19"/>
      <c r="N13" s="19"/>
    </row>
    <row r="14" spans="1:14" s="2" customFormat="1" ht="21" x14ac:dyDescent="0.25">
      <c r="A14" s="6"/>
      <c r="B14" s="37" t="s">
        <v>1</v>
      </c>
      <c r="C14" s="37"/>
      <c r="D14" s="38">
        <v>0.01</v>
      </c>
      <c r="E14" s="39">
        <v>1</v>
      </c>
      <c r="F14" s="20"/>
      <c r="G14" s="20"/>
      <c r="H14" s="20"/>
      <c r="I14" s="19"/>
      <c r="J14" s="19"/>
      <c r="K14" s="19"/>
      <c r="L14" s="19"/>
      <c r="M14" s="19"/>
      <c r="N14" s="19"/>
    </row>
    <row r="15" spans="1:14" s="2" customFormat="1" x14ac:dyDescent="0.2">
      <c r="C15" s="80"/>
    </row>
    <row r="16" spans="1:14" s="2" customFormat="1" ht="34" x14ac:dyDescent="0.4">
      <c r="B16" s="3" t="s">
        <v>22</v>
      </c>
      <c r="C16" s="83"/>
    </row>
    <row r="17" spans="2:26" s="4" customFormat="1" ht="17" thickBot="1" x14ac:dyDescent="0.25">
      <c r="C17" s="84"/>
    </row>
    <row r="18" spans="2:26" s="4" customFormat="1" ht="26" customHeight="1" x14ac:dyDescent="0.35">
      <c r="B18" s="17" t="s">
        <v>15</v>
      </c>
      <c r="C18" s="85"/>
      <c r="D18" s="108" t="s">
        <v>16</v>
      </c>
      <c r="E18" s="108"/>
      <c r="F18" s="108"/>
      <c r="G18" s="108"/>
      <c r="H18" s="108"/>
      <c r="I18" s="108"/>
      <c r="J18" s="108"/>
      <c r="K18" s="108"/>
      <c r="L18" s="108"/>
      <c r="M18" s="108"/>
      <c r="N18" s="109"/>
      <c r="O18" s="118" t="s">
        <v>29</v>
      </c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20"/>
    </row>
    <row r="19" spans="2:26" s="4" customFormat="1" ht="29" x14ac:dyDescent="0.35">
      <c r="B19" s="76"/>
      <c r="C19" s="86" t="s">
        <v>33</v>
      </c>
      <c r="D19" s="70">
        <v>1</v>
      </c>
      <c r="E19" s="70">
        <v>2</v>
      </c>
      <c r="F19" s="70">
        <v>3</v>
      </c>
      <c r="G19" s="70">
        <v>4</v>
      </c>
      <c r="H19" s="70">
        <v>5</v>
      </c>
      <c r="I19" s="70">
        <v>10</v>
      </c>
      <c r="J19" s="70">
        <v>20</v>
      </c>
      <c r="K19" s="70">
        <v>30</v>
      </c>
      <c r="L19" s="70">
        <v>40</v>
      </c>
      <c r="M19" s="70">
        <v>50</v>
      </c>
      <c r="N19" s="71">
        <v>100</v>
      </c>
      <c r="O19" s="121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3"/>
    </row>
    <row r="20" spans="2:26" s="4" customFormat="1" ht="29" x14ac:dyDescent="0.35">
      <c r="B20" s="73"/>
      <c r="C20" s="87"/>
      <c r="D20" s="1"/>
      <c r="E20" s="1"/>
      <c r="F20" s="1"/>
      <c r="G20" s="1"/>
      <c r="H20" s="1"/>
      <c r="I20" s="1"/>
      <c r="J20" s="1"/>
      <c r="K20" s="1"/>
      <c r="L20" s="1"/>
      <c r="M20" s="1"/>
      <c r="N20" s="9"/>
      <c r="O20" s="115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7"/>
    </row>
    <row r="21" spans="2:26" s="4" customFormat="1" ht="29" x14ac:dyDescent="0.35">
      <c r="B21" s="74"/>
      <c r="C21" s="87"/>
      <c r="D21" s="1"/>
      <c r="E21" s="1"/>
      <c r="F21" s="1"/>
      <c r="G21" s="1"/>
      <c r="H21" s="1"/>
      <c r="I21" s="1"/>
      <c r="J21" s="1"/>
      <c r="K21" s="1"/>
      <c r="L21" s="1"/>
      <c r="M21" s="1"/>
      <c r="N21" s="9"/>
      <c r="O21" s="115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7"/>
    </row>
    <row r="22" spans="2:26" s="4" customFormat="1" ht="29" x14ac:dyDescent="0.35">
      <c r="B22" s="74"/>
      <c r="C22" s="87"/>
      <c r="D22" s="1"/>
      <c r="E22" s="1"/>
      <c r="F22" s="1"/>
      <c r="G22" s="1"/>
      <c r="H22" s="1"/>
      <c r="I22" s="1"/>
      <c r="J22" s="1"/>
      <c r="K22" s="1"/>
      <c r="L22" s="1"/>
      <c r="M22" s="1"/>
      <c r="N22" s="9"/>
      <c r="O22" s="115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7"/>
    </row>
    <row r="23" spans="2:26" s="4" customFormat="1" ht="29" x14ac:dyDescent="0.35">
      <c r="B23" s="74"/>
      <c r="C23" s="87"/>
      <c r="D23" s="1"/>
      <c r="E23" s="1"/>
      <c r="F23" s="1"/>
      <c r="G23" s="1"/>
      <c r="H23" s="1"/>
      <c r="I23" s="1"/>
      <c r="J23" s="1"/>
      <c r="K23" s="1"/>
      <c r="L23" s="1"/>
      <c r="M23" s="1"/>
      <c r="N23" s="9"/>
      <c r="O23" s="115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7"/>
    </row>
    <row r="24" spans="2:26" s="4" customFormat="1" ht="29" x14ac:dyDescent="0.35">
      <c r="B24" s="74"/>
      <c r="C24" s="87"/>
      <c r="D24" s="1"/>
      <c r="E24" s="1"/>
      <c r="F24" s="1"/>
      <c r="G24" s="1"/>
      <c r="H24" s="1"/>
      <c r="I24" s="1"/>
      <c r="J24" s="1"/>
      <c r="K24" s="1"/>
      <c r="L24" s="1"/>
      <c r="M24" s="1"/>
      <c r="N24" s="9"/>
      <c r="O24" s="115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7"/>
    </row>
    <row r="25" spans="2:26" s="4" customFormat="1" ht="29" x14ac:dyDescent="0.35">
      <c r="B25" s="74"/>
      <c r="C25" s="87"/>
      <c r="D25" s="1"/>
      <c r="E25" s="1"/>
      <c r="F25" s="1"/>
      <c r="G25" s="1"/>
      <c r="H25" s="1"/>
      <c r="I25" s="1"/>
      <c r="J25" s="1"/>
      <c r="K25" s="1"/>
      <c r="L25" s="1"/>
      <c r="M25" s="1"/>
      <c r="N25" s="9"/>
      <c r="O25" s="115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7"/>
    </row>
    <row r="26" spans="2:26" s="4" customFormat="1" ht="29" x14ac:dyDescent="0.35">
      <c r="B26" s="74"/>
      <c r="C26" s="87"/>
      <c r="D26" s="1"/>
      <c r="E26" s="1"/>
      <c r="F26" s="1"/>
      <c r="G26" s="1"/>
      <c r="H26" s="1"/>
      <c r="I26" s="1"/>
      <c r="J26" s="1"/>
      <c r="K26" s="1"/>
      <c r="L26" s="1"/>
      <c r="M26" s="1"/>
      <c r="N26" s="9"/>
      <c r="O26" s="115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7"/>
    </row>
    <row r="27" spans="2:26" s="4" customFormat="1" ht="29" x14ac:dyDescent="0.35">
      <c r="B27" s="74"/>
      <c r="C27" s="87"/>
      <c r="D27" s="1"/>
      <c r="E27" s="1"/>
      <c r="F27" s="1"/>
      <c r="G27" s="1"/>
      <c r="H27" s="1"/>
      <c r="I27" s="1"/>
      <c r="J27" s="1"/>
      <c r="K27" s="1"/>
      <c r="L27" s="1"/>
      <c r="M27" s="1"/>
      <c r="N27" s="9"/>
      <c r="O27" s="115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7"/>
    </row>
    <row r="28" spans="2:26" s="4" customFormat="1" ht="29" x14ac:dyDescent="0.35">
      <c r="B28" s="74"/>
      <c r="C28" s="87"/>
      <c r="D28" s="1"/>
      <c r="E28" s="1"/>
      <c r="F28" s="1"/>
      <c r="G28" s="1"/>
      <c r="H28" s="1"/>
      <c r="I28" s="1"/>
      <c r="J28" s="1"/>
      <c r="K28" s="1"/>
      <c r="L28" s="1"/>
      <c r="M28" s="1"/>
      <c r="N28" s="9"/>
      <c r="O28" s="115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7"/>
    </row>
    <row r="29" spans="2:26" s="4" customFormat="1" ht="29" x14ac:dyDescent="0.35">
      <c r="B29" s="75"/>
      <c r="C29" s="87"/>
      <c r="D29" s="1"/>
      <c r="E29" s="1"/>
      <c r="F29" s="1"/>
      <c r="G29" s="1"/>
      <c r="H29" s="1"/>
      <c r="I29" s="1"/>
      <c r="J29" s="1"/>
      <c r="K29" s="1"/>
      <c r="L29" s="1"/>
      <c r="M29" s="1"/>
      <c r="N29" s="9"/>
      <c r="O29" s="115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7"/>
    </row>
    <row r="30" spans="2:26" s="4" customFormat="1" ht="29" x14ac:dyDescent="0.35">
      <c r="B30" s="10" t="s">
        <v>19</v>
      </c>
      <c r="C30" s="88"/>
      <c r="D30" s="11">
        <f>SUM(D20:D29)</f>
        <v>0</v>
      </c>
      <c r="E30" s="11">
        <f>SUM(E20:E29)*2</f>
        <v>0</v>
      </c>
      <c r="F30" s="11">
        <f>SUM(F20:F29)*3</f>
        <v>0</v>
      </c>
      <c r="G30" s="11">
        <f>SUM(G20:G29)*4</f>
        <v>0</v>
      </c>
      <c r="H30" s="11">
        <f>SUM(H20:H29)*5</f>
        <v>0</v>
      </c>
      <c r="I30" s="11">
        <f>SUM(I20:I29)*10</f>
        <v>0</v>
      </c>
      <c r="J30" s="11">
        <f>SUM(J20:J29)*20</f>
        <v>0</v>
      </c>
      <c r="K30" s="11">
        <f>SUM(K20:K29)*30</f>
        <v>0</v>
      </c>
      <c r="L30" s="11">
        <f>SUM(L20:L29)*40</f>
        <v>0</v>
      </c>
      <c r="M30" s="11">
        <f>SUM(M20:M29)*50</f>
        <v>0</v>
      </c>
      <c r="N30" s="12">
        <f>SUM(N20:N29)*100</f>
        <v>0</v>
      </c>
      <c r="O30" s="115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7"/>
    </row>
    <row r="31" spans="2:26" s="4" customFormat="1" ht="30" thickBot="1" x14ac:dyDescent="0.4">
      <c r="B31" s="13" t="s">
        <v>23</v>
      </c>
      <c r="C31" s="89"/>
      <c r="D31" s="14">
        <f t="shared" ref="D31:N31" si="0">SUM(D30)*100</f>
        <v>0</v>
      </c>
      <c r="E31" s="14">
        <f t="shared" si="0"/>
        <v>0</v>
      </c>
      <c r="F31" s="14">
        <f t="shared" si="0"/>
        <v>0</v>
      </c>
      <c r="G31" s="14">
        <f t="shared" si="0"/>
        <v>0</v>
      </c>
      <c r="H31" s="14">
        <f t="shared" si="0"/>
        <v>0</v>
      </c>
      <c r="I31" s="14">
        <f t="shared" si="0"/>
        <v>0</v>
      </c>
      <c r="J31" s="14">
        <f t="shared" si="0"/>
        <v>0</v>
      </c>
      <c r="K31" s="14">
        <f t="shared" si="0"/>
        <v>0</v>
      </c>
      <c r="L31" s="14">
        <f t="shared" si="0"/>
        <v>0</v>
      </c>
      <c r="M31" s="14">
        <f t="shared" si="0"/>
        <v>0</v>
      </c>
      <c r="N31" s="15">
        <f t="shared" si="0"/>
        <v>0</v>
      </c>
      <c r="O31" s="124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6"/>
    </row>
    <row r="32" spans="2:26" s="4" customFormat="1" x14ac:dyDescent="0.2">
      <c r="C32" s="84"/>
    </row>
    <row r="33" spans="2:26" s="4" customFormat="1" x14ac:dyDescent="0.2">
      <c r="C33" s="84"/>
    </row>
    <row r="34" spans="2:26" s="4" customFormat="1" ht="17" thickBot="1" x14ac:dyDescent="0.25">
      <c r="C34" s="84"/>
    </row>
    <row r="35" spans="2:26" s="4" customFormat="1" ht="29" x14ac:dyDescent="0.35">
      <c r="B35" s="17" t="s">
        <v>15</v>
      </c>
      <c r="C35" s="90"/>
      <c r="D35" s="108" t="s">
        <v>16</v>
      </c>
      <c r="E35" s="108"/>
      <c r="F35" s="108"/>
      <c r="G35" s="108"/>
      <c r="H35" s="108"/>
      <c r="I35" s="108"/>
      <c r="J35" s="108"/>
      <c r="K35" s="108"/>
      <c r="L35" s="108"/>
      <c r="M35" s="108"/>
      <c r="N35" s="109"/>
      <c r="O35" s="118" t="s">
        <v>29</v>
      </c>
      <c r="P35" s="119"/>
      <c r="Q35" s="119"/>
      <c r="R35" s="119"/>
      <c r="S35" s="119"/>
      <c r="T35" s="119"/>
      <c r="U35" s="119"/>
      <c r="V35" s="119"/>
      <c r="W35" s="119"/>
      <c r="X35" s="119"/>
      <c r="Y35" s="119"/>
      <c r="Z35" s="120"/>
    </row>
    <row r="36" spans="2:26" s="4" customFormat="1" ht="29" x14ac:dyDescent="0.35">
      <c r="B36" s="78"/>
      <c r="C36" s="91" t="s">
        <v>33</v>
      </c>
      <c r="D36" s="70">
        <v>1</v>
      </c>
      <c r="E36" s="70">
        <v>2</v>
      </c>
      <c r="F36" s="70">
        <v>3</v>
      </c>
      <c r="G36" s="70">
        <v>4</v>
      </c>
      <c r="H36" s="70">
        <v>5</v>
      </c>
      <c r="I36" s="70">
        <v>10</v>
      </c>
      <c r="J36" s="70">
        <v>20</v>
      </c>
      <c r="K36" s="70">
        <v>30</v>
      </c>
      <c r="L36" s="70">
        <v>40</v>
      </c>
      <c r="M36" s="70">
        <v>50</v>
      </c>
      <c r="N36" s="71">
        <v>100</v>
      </c>
      <c r="O36" s="121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3"/>
    </row>
    <row r="37" spans="2:26" s="4" customFormat="1" ht="29" x14ac:dyDescent="0.35">
      <c r="B37" s="8"/>
      <c r="C37" s="92"/>
      <c r="D37" s="1"/>
      <c r="E37" s="1"/>
      <c r="F37" s="1"/>
      <c r="G37" s="1"/>
      <c r="H37" s="1"/>
      <c r="I37" s="1"/>
      <c r="J37" s="1"/>
      <c r="K37" s="1"/>
      <c r="L37" s="1"/>
      <c r="M37" s="1"/>
      <c r="N37" s="9"/>
      <c r="O37" s="115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7"/>
    </row>
    <row r="38" spans="2:26" s="4" customFormat="1" ht="29" x14ac:dyDescent="0.35">
      <c r="B38" s="8"/>
      <c r="C38" s="92"/>
      <c r="D38" s="1"/>
      <c r="E38" s="1"/>
      <c r="F38" s="1"/>
      <c r="G38" s="1"/>
      <c r="H38" s="1"/>
      <c r="I38" s="1"/>
      <c r="J38" s="1"/>
      <c r="K38" s="1"/>
      <c r="L38" s="1"/>
      <c r="M38" s="1"/>
      <c r="N38" s="9"/>
      <c r="O38" s="115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7"/>
    </row>
    <row r="39" spans="2:26" s="4" customFormat="1" ht="29" x14ac:dyDescent="0.35">
      <c r="B39" s="8"/>
      <c r="C39" s="92"/>
      <c r="D39" s="1"/>
      <c r="E39" s="1"/>
      <c r="F39" s="1"/>
      <c r="G39" s="1"/>
      <c r="H39" s="1"/>
      <c r="I39" s="1"/>
      <c r="J39" s="1"/>
      <c r="K39" s="1"/>
      <c r="L39" s="1"/>
      <c r="M39" s="1"/>
      <c r="N39" s="9"/>
      <c r="O39" s="115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7"/>
    </row>
    <row r="40" spans="2:26" s="4" customFormat="1" ht="29" x14ac:dyDescent="0.35">
      <c r="B40" s="8"/>
      <c r="C40" s="92"/>
      <c r="D40" s="1"/>
      <c r="E40" s="1"/>
      <c r="F40" s="1"/>
      <c r="G40" s="1"/>
      <c r="H40" s="1"/>
      <c r="I40" s="1"/>
      <c r="J40" s="1"/>
      <c r="K40" s="1"/>
      <c r="L40" s="1"/>
      <c r="M40" s="1"/>
      <c r="N40" s="9"/>
      <c r="O40" s="115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7"/>
    </row>
    <row r="41" spans="2:26" s="4" customFormat="1" ht="29" x14ac:dyDescent="0.35">
      <c r="B41" s="8"/>
      <c r="C41" s="92"/>
      <c r="D41" s="1"/>
      <c r="E41" s="1"/>
      <c r="F41" s="1"/>
      <c r="G41" s="1"/>
      <c r="H41" s="1"/>
      <c r="I41" s="1"/>
      <c r="J41" s="1"/>
      <c r="K41" s="1"/>
      <c r="L41" s="1"/>
      <c r="M41" s="1"/>
      <c r="N41" s="9"/>
      <c r="O41" s="115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7"/>
    </row>
    <row r="42" spans="2:26" s="4" customFormat="1" ht="29" x14ac:dyDescent="0.35">
      <c r="B42" s="8"/>
      <c r="C42" s="92"/>
      <c r="D42" s="1"/>
      <c r="E42" s="1"/>
      <c r="F42" s="1"/>
      <c r="G42" s="1"/>
      <c r="H42" s="1"/>
      <c r="I42" s="1"/>
      <c r="J42" s="1"/>
      <c r="K42" s="1"/>
      <c r="L42" s="1"/>
      <c r="M42" s="1"/>
      <c r="N42" s="9"/>
      <c r="O42" s="115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7"/>
    </row>
    <row r="43" spans="2:26" s="4" customFormat="1" ht="29" x14ac:dyDescent="0.35">
      <c r="B43" s="8"/>
      <c r="C43" s="92"/>
      <c r="D43" s="1"/>
      <c r="E43" s="1"/>
      <c r="F43" s="1"/>
      <c r="G43" s="1"/>
      <c r="H43" s="1"/>
      <c r="I43" s="1"/>
      <c r="J43" s="1"/>
      <c r="K43" s="1"/>
      <c r="L43" s="1"/>
      <c r="M43" s="1"/>
      <c r="N43" s="9"/>
      <c r="O43" s="115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7"/>
    </row>
    <row r="44" spans="2:26" s="4" customFormat="1" ht="29" x14ac:dyDescent="0.35">
      <c r="B44" s="8"/>
      <c r="C44" s="92"/>
      <c r="D44" s="1"/>
      <c r="E44" s="1"/>
      <c r="F44" s="1"/>
      <c r="G44" s="1"/>
      <c r="H44" s="1"/>
      <c r="I44" s="1"/>
      <c r="J44" s="1"/>
      <c r="K44" s="1"/>
      <c r="L44" s="1"/>
      <c r="M44" s="1"/>
      <c r="N44" s="9"/>
      <c r="O44" s="115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7"/>
    </row>
    <row r="45" spans="2:26" s="4" customFormat="1" ht="29" x14ac:dyDescent="0.35">
      <c r="B45" s="8"/>
      <c r="C45" s="92"/>
      <c r="D45" s="1"/>
      <c r="E45" s="1"/>
      <c r="F45" s="1"/>
      <c r="G45" s="1"/>
      <c r="H45" s="1"/>
      <c r="I45" s="1"/>
      <c r="J45" s="1"/>
      <c r="K45" s="1"/>
      <c r="L45" s="1"/>
      <c r="M45" s="1"/>
      <c r="N45" s="9"/>
      <c r="O45" s="115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7"/>
    </row>
    <row r="46" spans="2:26" s="4" customFormat="1" ht="29" x14ac:dyDescent="0.35">
      <c r="B46" s="8"/>
      <c r="C46" s="92"/>
      <c r="D46" s="1"/>
      <c r="E46" s="1"/>
      <c r="F46" s="1"/>
      <c r="G46" s="1"/>
      <c r="H46" s="1"/>
      <c r="I46" s="1"/>
      <c r="J46" s="1"/>
      <c r="K46" s="1"/>
      <c r="L46" s="1"/>
      <c r="M46" s="1"/>
      <c r="N46" s="9"/>
      <c r="O46" s="115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7"/>
    </row>
    <row r="47" spans="2:26" s="4" customFormat="1" ht="29" x14ac:dyDescent="0.35">
      <c r="B47" s="10" t="s">
        <v>19</v>
      </c>
      <c r="C47" s="88"/>
      <c r="D47" s="11">
        <f>SUM(D37:D46)</f>
        <v>0</v>
      </c>
      <c r="E47" s="11">
        <f>SUM(E37:E46)*2</f>
        <v>0</v>
      </c>
      <c r="F47" s="11">
        <f>SUM(F37:F46)*3</f>
        <v>0</v>
      </c>
      <c r="G47" s="11">
        <f>SUM(G37:G46)*4</f>
        <v>0</v>
      </c>
      <c r="H47" s="11">
        <f>SUM(H37:H46)*5</f>
        <v>0</v>
      </c>
      <c r="I47" s="11">
        <f>SUM(I37:I46)*10</f>
        <v>0</v>
      </c>
      <c r="J47" s="11">
        <f>SUM(J37:J46)*20</f>
        <v>0</v>
      </c>
      <c r="K47" s="11">
        <f>SUM(K37:K46)*30</f>
        <v>0</v>
      </c>
      <c r="L47" s="11">
        <f>SUM(L37:L46)*40</f>
        <v>0</v>
      </c>
      <c r="M47" s="11">
        <f>SUM(M37:M46)*50</f>
        <v>0</v>
      </c>
      <c r="N47" s="12">
        <f>SUM(N37:N46)*100</f>
        <v>0</v>
      </c>
      <c r="O47" s="115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7"/>
    </row>
    <row r="48" spans="2:26" s="4" customFormat="1" ht="30" thickBot="1" x14ac:dyDescent="0.4">
      <c r="B48" s="13" t="s">
        <v>23</v>
      </c>
      <c r="C48" s="89"/>
      <c r="D48" s="14">
        <f t="shared" ref="D48:N48" si="1">SUM(D47)*100</f>
        <v>0</v>
      </c>
      <c r="E48" s="14">
        <f t="shared" si="1"/>
        <v>0</v>
      </c>
      <c r="F48" s="14">
        <f t="shared" si="1"/>
        <v>0</v>
      </c>
      <c r="G48" s="14">
        <f t="shared" si="1"/>
        <v>0</v>
      </c>
      <c r="H48" s="14">
        <f t="shared" si="1"/>
        <v>0</v>
      </c>
      <c r="I48" s="14">
        <f t="shared" si="1"/>
        <v>0</v>
      </c>
      <c r="J48" s="14">
        <f t="shared" si="1"/>
        <v>0</v>
      </c>
      <c r="K48" s="14">
        <f t="shared" si="1"/>
        <v>0</v>
      </c>
      <c r="L48" s="14">
        <f t="shared" si="1"/>
        <v>0</v>
      </c>
      <c r="M48" s="14">
        <f t="shared" si="1"/>
        <v>0</v>
      </c>
      <c r="N48" s="15">
        <f t="shared" si="1"/>
        <v>0</v>
      </c>
      <c r="O48" s="124"/>
      <c r="P48" s="125"/>
      <c r="Q48" s="125"/>
      <c r="R48" s="125"/>
      <c r="S48" s="125"/>
      <c r="T48" s="125"/>
      <c r="U48" s="125"/>
      <c r="V48" s="125"/>
      <c r="W48" s="125"/>
      <c r="X48" s="125"/>
      <c r="Y48" s="125"/>
      <c r="Z48" s="126"/>
    </row>
    <row r="49" spans="2:26" s="4" customFormat="1" x14ac:dyDescent="0.2">
      <c r="C49" s="84"/>
    </row>
    <row r="50" spans="2:26" s="4" customFormat="1" x14ac:dyDescent="0.2">
      <c r="C50" s="84"/>
    </row>
    <row r="51" spans="2:26" s="4" customFormat="1" ht="17" thickBot="1" x14ac:dyDescent="0.25">
      <c r="C51" s="84"/>
    </row>
    <row r="52" spans="2:26" s="4" customFormat="1" ht="29" x14ac:dyDescent="0.35">
      <c r="B52" s="17" t="s">
        <v>15</v>
      </c>
      <c r="C52" s="90"/>
      <c r="D52" s="108" t="s">
        <v>16</v>
      </c>
      <c r="E52" s="108"/>
      <c r="F52" s="108"/>
      <c r="G52" s="108"/>
      <c r="H52" s="108"/>
      <c r="I52" s="108"/>
      <c r="J52" s="108"/>
      <c r="K52" s="108"/>
      <c r="L52" s="108"/>
      <c r="M52" s="108"/>
      <c r="N52" s="109"/>
      <c r="O52" s="118" t="s">
        <v>29</v>
      </c>
      <c r="P52" s="119"/>
      <c r="Q52" s="119"/>
      <c r="R52" s="119"/>
      <c r="S52" s="119"/>
      <c r="T52" s="119"/>
      <c r="U52" s="119"/>
      <c r="V52" s="119"/>
      <c r="W52" s="119"/>
      <c r="X52" s="119"/>
      <c r="Y52" s="119"/>
      <c r="Z52" s="120"/>
    </row>
    <row r="53" spans="2:26" s="4" customFormat="1" ht="29" x14ac:dyDescent="0.35">
      <c r="B53" s="77"/>
      <c r="C53" s="86" t="s">
        <v>33</v>
      </c>
      <c r="D53" s="5">
        <v>1</v>
      </c>
      <c r="E53" s="5">
        <v>2</v>
      </c>
      <c r="F53" s="5">
        <v>3</v>
      </c>
      <c r="G53" s="5">
        <v>4</v>
      </c>
      <c r="H53" s="5">
        <v>5</v>
      </c>
      <c r="I53" s="5">
        <v>10</v>
      </c>
      <c r="J53" s="5">
        <v>20</v>
      </c>
      <c r="K53" s="5">
        <v>30</v>
      </c>
      <c r="L53" s="5">
        <v>40</v>
      </c>
      <c r="M53" s="5">
        <v>50</v>
      </c>
      <c r="N53" s="7">
        <v>100</v>
      </c>
      <c r="O53" s="121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3"/>
    </row>
    <row r="54" spans="2:26" s="4" customFormat="1" ht="29" x14ac:dyDescent="0.35">
      <c r="B54" s="8"/>
      <c r="C54" s="92"/>
      <c r="D54" s="1"/>
      <c r="E54" s="1"/>
      <c r="F54" s="1"/>
      <c r="G54" s="1"/>
      <c r="H54" s="1"/>
      <c r="I54" s="1"/>
      <c r="J54" s="1"/>
      <c r="K54" s="1"/>
      <c r="L54" s="1"/>
      <c r="M54" s="1"/>
      <c r="N54" s="9"/>
      <c r="O54" s="115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7"/>
    </row>
    <row r="55" spans="2:26" s="4" customFormat="1" ht="29" x14ac:dyDescent="0.35">
      <c r="B55" s="8"/>
      <c r="C55" s="92"/>
      <c r="D55" s="1"/>
      <c r="E55" s="1"/>
      <c r="F55" s="1"/>
      <c r="G55" s="1"/>
      <c r="H55" s="1"/>
      <c r="I55" s="1"/>
      <c r="J55" s="1"/>
      <c r="K55" s="1"/>
      <c r="L55" s="1"/>
      <c r="M55" s="1"/>
      <c r="N55" s="9"/>
      <c r="O55" s="115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7"/>
    </row>
    <row r="56" spans="2:26" s="4" customFormat="1" ht="29" x14ac:dyDescent="0.35">
      <c r="B56" s="8"/>
      <c r="C56" s="92"/>
      <c r="D56" s="1"/>
      <c r="E56" s="1"/>
      <c r="F56" s="1"/>
      <c r="G56" s="1"/>
      <c r="H56" s="1"/>
      <c r="I56" s="1"/>
      <c r="J56" s="1"/>
      <c r="K56" s="1"/>
      <c r="L56" s="1"/>
      <c r="M56" s="1"/>
      <c r="N56" s="9"/>
      <c r="O56" s="115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7"/>
    </row>
    <row r="57" spans="2:26" s="4" customFormat="1" ht="29" x14ac:dyDescent="0.35">
      <c r="B57" s="8"/>
      <c r="C57" s="92"/>
      <c r="D57" s="1"/>
      <c r="E57" s="1"/>
      <c r="F57" s="1"/>
      <c r="G57" s="1"/>
      <c r="H57" s="1"/>
      <c r="I57" s="1"/>
      <c r="J57" s="1"/>
      <c r="K57" s="1"/>
      <c r="L57" s="1"/>
      <c r="M57" s="1"/>
      <c r="N57" s="9"/>
      <c r="O57" s="115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7"/>
    </row>
    <row r="58" spans="2:26" s="4" customFormat="1" ht="29" x14ac:dyDescent="0.35">
      <c r="B58" s="8"/>
      <c r="C58" s="92"/>
      <c r="D58" s="1"/>
      <c r="E58" s="1"/>
      <c r="F58" s="1"/>
      <c r="G58" s="1"/>
      <c r="H58" s="1"/>
      <c r="I58" s="1"/>
      <c r="J58" s="1"/>
      <c r="K58" s="1"/>
      <c r="L58" s="1"/>
      <c r="M58" s="1"/>
      <c r="N58" s="9"/>
      <c r="O58" s="115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7"/>
    </row>
    <row r="59" spans="2:26" s="4" customFormat="1" ht="29" x14ac:dyDescent="0.35">
      <c r="B59" s="8"/>
      <c r="C59" s="92"/>
      <c r="D59" s="1"/>
      <c r="E59" s="1"/>
      <c r="F59" s="1"/>
      <c r="G59" s="1"/>
      <c r="H59" s="1"/>
      <c r="I59" s="1"/>
      <c r="J59" s="1"/>
      <c r="K59" s="1"/>
      <c r="L59" s="1"/>
      <c r="M59" s="1"/>
      <c r="N59" s="9"/>
      <c r="O59" s="115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7"/>
    </row>
    <row r="60" spans="2:26" s="4" customFormat="1" ht="29" x14ac:dyDescent="0.35">
      <c r="B60" s="8"/>
      <c r="C60" s="92"/>
      <c r="D60" s="1"/>
      <c r="E60" s="1"/>
      <c r="F60" s="1"/>
      <c r="G60" s="1"/>
      <c r="H60" s="1"/>
      <c r="I60" s="1"/>
      <c r="J60" s="1"/>
      <c r="K60" s="1"/>
      <c r="L60" s="1"/>
      <c r="M60" s="1"/>
      <c r="N60" s="9"/>
      <c r="O60" s="115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7"/>
    </row>
    <row r="61" spans="2:26" s="4" customFormat="1" ht="29" x14ac:dyDescent="0.35">
      <c r="B61" s="8"/>
      <c r="C61" s="92"/>
      <c r="D61" s="1"/>
      <c r="E61" s="1"/>
      <c r="F61" s="1"/>
      <c r="G61" s="1"/>
      <c r="H61" s="1"/>
      <c r="I61" s="1"/>
      <c r="J61" s="1"/>
      <c r="K61" s="1"/>
      <c r="L61" s="1"/>
      <c r="M61" s="1"/>
      <c r="N61" s="9"/>
      <c r="O61" s="115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7"/>
    </row>
    <row r="62" spans="2:26" s="4" customFormat="1" ht="29" x14ac:dyDescent="0.35">
      <c r="B62" s="8"/>
      <c r="C62" s="92"/>
      <c r="D62" s="1"/>
      <c r="E62" s="1"/>
      <c r="F62" s="1"/>
      <c r="G62" s="1"/>
      <c r="H62" s="1"/>
      <c r="I62" s="1"/>
      <c r="J62" s="1"/>
      <c r="K62" s="1"/>
      <c r="L62" s="1"/>
      <c r="M62" s="1"/>
      <c r="N62" s="9"/>
      <c r="O62" s="115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7"/>
    </row>
    <row r="63" spans="2:26" s="4" customFormat="1" ht="29" x14ac:dyDescent="0.35">
      <c r="B63" s="8"/>
      <c r="C63" s="92"/>
      <c r="D63" s="1"/>
      <c r="E63" s="1"/>
      <c r="F63" s="1"/>
      <c r="G63" s="1"/>
      <c r="H63" s="1"/>
      <c r="I63" s="1"/>
      <c r="J63" s="1"/>
      <c r="K63" s="1"/>
      <c r="L63" s="1"/>
      <c r="M63" s="1"/>
      <c r="N63" s="9"/>
      <c r="O63" s="115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7"/>
    </row>
    <row r="64" spans="2:26" s="4" customFormat="1" ht="29" x14ac:dyDescent="0.35">
      <c r="B64" s="10" t="s">
        <v>19</v>
      </c>
      <c r="C64" s="88"/>
      <c r="D64" s="11">
        <f>SUM(D54:D63)</f>
        <v>0</v>
      </c>
      <c r="E64" s="11">
        <f>SUM(E54:E63)*2</f>
        <v>0</v>
      </c>
      <c r="F64" s="11">
        <f>SUM(F54:F63)*3</f>
        <v>0</v>
      </c>
      <c r="G64" s="11">
        <f>SUM(G54:G63)*4</f>
        <v>0</v>
      </c>
      <c r="H64" s="11">
        <f>SUM(H54:H63)*5</f>
        <v>0</v>
      </c>
      <c r="I64" s="11">
        <f>SUM(I54:I63)*10</f>
        <v>0</v>
      </c>
      <c r="J64" s="11">
        <f>SUM(J54:J63)*20</f>
        <v>0</v>
      </c>
      <c r="K64" s="11">
        <f>SUM(K54:K63)*30</f>
        <v>0</v>
      </c>
      <c r="L64" s="11">
        <f>SUM(L54:L63)*40</f>
        <v>0</v>
      </c>
      <c r="M64" s="11">
        <f>SUM(M54:M63)*50</f>
        <v>0</v>
      </c>
      <c r="N64" s="12">
        <f>SUM(N54:N63)*100</f>
        <v>0</v>
      </c>
      <c r="O64" s="115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7"/>
    </row>
    <row r="65" spans="2:26" s="4" customFormat="1" ht="30" thickBot="1" x14ac:dyDescent="0.4">
      <c r="B65" s="13" t="s">
        <v>23</v>
      </c>
      <c r="C65" s="89"/>
      <c r="D65" s="14">
        <f t="shared" ref="D65:N65" si="2">SUM(D64)*100</f>
        <v>0</v>
      </c>
      <c r="E65" s="14">
        <f t="shared" si="2"/>
        <v>0</v>
      </c>
      <c r="F65" s="14">
        <f t="shared" si="2"/>
        <v>0</v>
      </c>
      <c r="G65" s="14">
        <f t="shared" si="2"/>
        <v>0</v>
      </c>
      <c r="H65" s="14">
        <f t="shared" si="2"/>
        <v>0</v>
      </c>
      <c r="I65" s="14">
        <f t="shared" si="2"/>
        <v>0</v>
      </c>
      <c r="J65" s="14">
        <f t="shared" si="2"/>
        <v>0</v>
      </c>
      <c r="K65" s="14">
        <f t="shared" si="2"/>
        <v>0</v>
      </c>
      <c r="L65" s="14">
        <f t="shared" si="2"/>
        <v>0</v>
      </c>
      <c r="M65" s="14">
        <f t="shared" si="2"/>
        <v>0</v>
      </c>
      <c r="N65" s="15">
        <f t="shared" si="2"/>
        <v>0</v>
      </c>
      <c r="O65" s="124"/>
      <c r="P65" s="125"/>
      <c r="Q65" s="125"/>
      <c r="R65" s="125"/>
      <c r="S65" s="125"/>
      <c r="T65" s="125"/>
      <c r="U65" s="125"/>
      <c r="V65" s="125"/>
      <c r="W65" s="125"/>
      <c r="X65" s="125"/>
      <c r="Y65" s="125"/>
      <c r="Z65" s="126"/>
    </row>
    <row r="66" spans="2:26" s="4" customFormat="1" x14ac:dyDescent="0.2">
      <c r="C66" s="84"/>
    </row>
    <row r="67" spans="2:26" s="4" customFormat="1" x14ac:dyDescent="0.2">
      <c r="C67" s="84"/>
    </row>
    <row r="68" spans="2:26" s="4" customFormat="1" ht="17" thickBot="1" x14ac:dyDescent="0.25">
      <c r="C68" s="84"/>
    </row>
    <row r="69" spans="2:26" s="4" customFormat="1" ht="29" x14ac:dyDescent="0.35">
      <c r="B69" s="17" t="s">
        <v>15</v>
      </c>
      <c r="C69" s="90"/>
      <c r="D69" s="108" t="s">
        <v>16</v>
      </c>
      <c r="E69" s="108"/>
      <c r="F69" s="108"/>
      <c r="G69" s="108"/>
      <c r="H69" s="108"/>
      <c r="I69" s="108"/>
      <c r="J69" s="108"/>
      <c r="K69" s="108"/>
      <c r="L69" s="108"/>
      <c r="M69" s="108"/>
      <c r="N69" s="109"/>
      <c r="O69" s="118" t="s">
        <v>29</v>
      </c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20"/>
    </row>
    <row r="70" spans="2:26" s="4" customFormat="1" ht="29" x14ac:dyDescent="0.35">
      <c r="B70" s="77"/>
      <c r="C70" s="86" t="s">
        <v>33</v>
      </c>
      <c r="D70" s="5">
        <v>1</v>
      </c>
      <c r="E70" s="5">
        <v>2</v>
      </c>
      <c r="F70" s="5">
        <v>3</v>
      </c>
      <c r="G70" s="5">
        <v>4</v>
      </c>
      <c r="H70" s="5">
        <v>5</v>
      </c>
      <c r="I70" s="5">
        <v>10</v>
      </c>
      <c r="J70" s="5">
        <v>20</v>
      </c>
      <c r="K70" s="5">
        <v>30</v>
      </c>
      <c r="L70" s="5">
        <v>40</v>
      </c>
      <c r="M70" s="5">
        <v>50</v>
      </c>
      <c r="N70" s="7">
        <v>100</v>
      </c>
      <c r="O70" s="121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3"/>
    </row>
    <row r="71" spans="2:26" s="4" customFormat="1" ht="29" x14ac:dyDescent="0.35">
      <c r="B71" s="8"/>
      <c r="C71" s="92"/>
      <c r="D71" s="1"/>
      <c r="E71" s="1"/>
      <c r="F71" s="1"/>
      <c r="G71" s="1"/>
      <c r="H71" s="1"/>
      <c r="I71" s="1"/>
      <c r="J71" s="1"/>
      <c r="K71" s="1"/>
      <c r="L71" s="1"/>
      <c r="M71" s="1"/>
      <c r="N71" s="9"/>
      <c r="O71" s="115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7"/>
    </row>
    <row r="72" spans="2:26" s="4" customFormat="1" ht="29" x14ac:dyDescent="0.35">
      <c r="B72" s="8"/>
      <c r="C72" s="92"/>
      <c r="D72" s="1"/>
      <c r="E72" s="1"/>
      <c r="F72" s="1"/>
      <c r="G72" s="1"/>
      <c r="H72" s="1"/>
      <c r="I72" s="1"/>
      <c r="J72" s="1"/>
      <c r="K72" s="1"/>
      <c r="L72" s="1"/>
      <c r="M72" s="1"/>
      <c r="N72" s="9"/>
      <c r="O72" s="115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7"/>
    </row>
    <row r="73" spans="2:26" s="4" customFormat="1" ht="29" x14ac:dyDescent="0.35">
      <c r="B73" s="8"/>
      <c r="C73" s="92"/>
      <c r="D73" s="1"/>
      <c r="E73" s="1"/>
      <c r="F73" s="1"/>
      <c r="G73" s="1"/>
      <c r="H73" s="1"/>
      <c r="I73" s="1"/>
      <c r="J73" s="1"/>
      <c r="K73" s="1"/>
      <c r="L73" s="1"/>
      <c r="M73" s="1"/>
      <c r="N73" s="9"/>
      <c r="O73" s="115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7"/>
    </row>
    <row r="74" spans="2:26" s="4" customFormat="1" ht="29" x14ac:dyDescent="0.35">
      <c r="B74" s="8"/>
      <c r="C74" s="92"/>
      <c r="D74" s="1"/>
      <c r="E74" s="1"/>
      <c r="F74" s="1"/>
      <c r="G74" s="1"/>
      <c r="H74" s="1"/>
      <c r="I74" s="1"/>
      <c r="J74" s="1"/>
      <c r="K74" s="1"/>
      <c r="L74" s="1"/>
      <c r="M74" s="1"/>
      <c r="N74" s="9"/>
      <c r="O74" s="115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7"/>
    </row>
    <row r="75" spans="2:26" s="4" customFormat="1" ht="29" x14ac:dyDescent="0.35">
      <c r="B75" s="8"/>
      <c r="C75" s="92"/>
      <c r="D75" s="1"/>
      <c r="E75" s="1"/>
      <c r="F75" s="1"/>
      <c r="G75" s="1"/>
      <c r="H75" s="1"/>
      <c r="I75" s="1"/>
      <c r="J75" s="1"/>
      <c r="K75" s="1"/>
      <c r="L75" s="1"/>
      <c r="M75" s="1"/>
      <c r="N75" s="9"/>
      <c r="O75" s="115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7"/>
    </row>
    <row r="76" spans="2:26" s="4" customFormat="1" ht="29" x14ac:dyDescent="0.35">
      <c r="B76" s="8"/>
      <c r="C76" s="92"/>
      <c r="D76" s="1"/>
      <c r="E76" s="1"/>
      <c r="F76" s="1"/>
      <c r="G76" s="1"/>
      <c r="H76" s="1"/>
      <c r="I76" s="1"/>
      <c r="J76" s="1"/>
      <c r="K76" s="1"/>
      <c r="L76" s="1"/>
      <c r="M76" s="1"/>
      <c r="N76" s="9"/>
      <c r="O76" s="115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7"/>
    </row>
    <row r="77" spans="2:26" s="4" customFormat="1" ht="29" x14ac:dyDescent="0.35">
      <c r="B77" s="8"/>
      <c r="C77" s="92"/>
      <c r="D77" s="1"/>
      <c r="E77" s="1"/>
      <c r="F77" s="1"/>
      <c r="G77" s="1"/>
      <c r="H77" s="1"/>
      <c r="I77" s="1"/>
      <c r="J77" s="1"/>
      <c r="K77" s="1"/>
      <c r="L77" s="1"/>
      <c r="M77" s="1"/>
      <c r="N77" s="9"/>
      <c r="O77" s="115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7"/>
    </row>
    <row r="78" spans="2:26" s="4" customFormat="1" ht="29" x14ac:dyDescent="0.35">
      <c r="B78" s="8"/>
      <c r="C78" s="92"/>
      <c r="D78" s="1"/>
      <c r="E78" s="1"/>
      <c r="F78" s="1"/>
      <c r="G78" s="1"/>
      <c r="H78" s="1"/>
      <c r="I78" s="1"/>
      <c r="J78" s="1"/>
      <c r="K78" s="1"/>
      <c r="L78" s="1"/>
      <c r="M78" s="1"/>
      <c r="N78" s="9"/>
      <c r="O78" s="115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7"/>
    </row>
    <row r="79" spans="2:26" s="4" customFormat="1" ht="29" x14ac:dyDescent="0.35">
      <c r="B79" s="8"/>
      <c r="C79" s="92"/>
      <c r="D79" s="1"/>
      <c r="E79" s="1"/>
      <c r="F79" s="1"/>
      <c r="G79" s="1"/>
      <c r="H79" s="1"/>
      <c r="I79" s="1"/>
      <c r="J79" s="1"/>
      <c r="K79" s="1"/>
      <c r="L79" s="1"/>
      <c r="M79" s="1"/>
      <c r="N79" s="9"/>
      <c r="O79" s="115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7"/>
    </row>
    <row r="80" spans="2:26" s="4" customFormat="1" ht="29" x14ac:dyDescent="0.35">
      <c r="B80" s="8"/>
      <c r="C80" s="92"/>
      <c r="D80" s="1"/>
      <c r="E80" s="1"/>
      <c r="F80" s="1"/>
      <c r="G80" s="1"/>
      <c r="H80" s="1"/>
      <c r="I80" s="1"/>
      <c r="J80" s="1"/>
      <c r="K80" s="1"/>
      <c r="L80" s="1"/>
      <c r="M80" s="1"/>
      <c r="N80" s="9"/>
      <c r="O80" s="115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7"/>
    </row>
    <row r="81" spans="2:26" s="4" customFormat="1" ht="29" x14ac:dyDescent="0.35">
      <c r="B81" s="10" t="s">
        <v>19</v>
      </c>
      <c r="C81" s="88"/>
      <c r="D81" s="11">
        <f>SUM(D71:D80)</f>
        <v>0</v>
      </c>
      <c r="E81" s="11">
        <f>SUM(E71:E80)*2</f>
        <v>0</v>
      </c>
      <c r="F81" s="11">
        <f>SUM(F71:F80)*3</f>
        <v>0</v>
      </c>
      <c r="G81" s="11">
        <f>SUM(G71:G80)*4</f>
        <v>0</v>
      </c>
      <c r="H81" s="11">
        <f>SUM(H71:H80)*5</f>
        <v>0</v>
      </c>
      <c r="I81" s="11">
        <f>SUM(I71:I80)*10</f>
        <v>0</v>
      </c>
      <c r="J81" s="11">
        <f>SUM(J71:J80)*20</f>
        <v>0</v>
      </c>
      <c r="K81" s="11">
        <f>SUM(K71:K80)*30</f>
        <v>0</v>
      </c>
      <c r="L81" s="11">
        <f>SUM(L71:L80)*40</f>
        <v>0</v>
      </c>
      <c r="M81" s="11">
        <f>SUM(M71:M80)*50</f>
        <v>0</v>
      </c>
      <c r="N81" s="12">
        <f>SUM(N71:N80)*100</f>
        <v>0</v>
      </c>
      <c r="O81" s="115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7"/>
    </row>
    <row r="82" spans="2:26" s="4" customFormat="1" ht="30" thickBot="1" x14ac:dyDescent="0.4">
      <c r="B82" s="13" t="s">
        <v>23</v>
      </c>
      <c r="C82" s="89"/>
      <c r="D82" s="14">
        <f t="shared" ref="D82:N82" si="3">SUM(D81)*100</f>
        <v>0</v>
      </c>
      <c r="E82" s="14">
        <f t="shared" si="3"/>
        <v>0</v>
      </c>
      <c r="F82" s="14">
        <f t="shared" si="3"/>
        <v>0</v>
      </c>
      <c r="G82" s="14">
        <f t="shared" si="3"/>
        <v>0</v>
      </c>
      <c r="H82" s="14">
        <f t="shared" si="3"/>
        <v>0</v>
      </c>
      <c r="I82" s="14">
        <f t="shared" si="3"/>
        <v>0</v>
      </c>
      <c r="J82" s="14">
        <f t="shared" si="3"/>
        <v>0</v>
      </c>
      <c r="K82" s="14">
        <f t="shared" si="3"/>
        <v>0</v>
      </c>
      <c r="L82" s="14">
        <f t="shared" si="3"/>
        <v>0</v>
      </c>
      <c r="M82" s="14">
        <f t="shared" si="3"/>
        <v>0</v>
      </c>
      <c r="N82" s="15">
        <f t="shared" si="3"/>
        <v>0</v>
      </c>
      <c r="O82" s="124"/>
      <c r="P82" s="125"/>
      <c r="Q82" s="125"/>
      <c r="R82" s="125"/>
      <c r="S82" s="125"/>
      <c r="T82" s="125"/>
      <c r="U82" s="125"/>
      <c r="V82" s="125"/>
      <c r="W82" s="125"/>
      <c r="X82" s="125"/>
      <c r="Y82" s="125"/>
      <c r="Z82" s="126"/>
    </row>
    <row r="83" spans="2:26" s="4" customFormat="1" x14ac:dyDescent="0.2">
      <c r="C83" s="84"/>
    </row>
    <row r="84" spans="2:26" s="4" customFormat="1" x14ac:dyDescent="0.2">
      <c r="C84" s="84"/>
    </row>
    <row r="85" spans="2:26" s="4" customFormat="1" ht="17" thickBot="1" x14ac:dyDescent="0.25">
      <c r="C85" s="84"/>
    </row>
    <row r="86" spans="2:26" s="4" customFormat="1" ht="29" x14ac:dyDescent="0.35">
      <c r="B86" s="17" t="s">
        <v>15</v>
      </c>
      <c r="C86" s="90"/>
      <c r="D86" s="108" t="s">
        <v>16</v>
      </c>
      <c r="E86" s="108"/>
      <c r="F86" s="108"/>
      <c r="G86" s="108"/>
      <c r="H86" s="108"/>
      <c r="I86" s="108"/>
      <c r="J86" s="108"/>
      <c r="K86" s="108"/>
      <c r="L86" s="108"/>
      <c r="M86" s="108"/>
      <c r="N86" s="109"/>
      <c r="O86" s="118" t="s">
        <v>29</v>
      </c>
      <c r="P86" s="119"/>
      <c r="Q86" s="119"/>
      <c r="R86" s="119"/>
      <c r="S86" s="119"/>
      <c r="T86" s="119"/>
      <c r="U86" s="119"/>
      <c r="V86" s="119"/>
      <c r="W86" s="119"/>
      <c r="X86" s="119"/>
      <c r="Y86" s="119"/>
      <c r="Z86" s="120"/>
    </row>
    <row r="87" spans="2:26" s="4" customFormat="1" ht="29" x14ac:dyDescent="0.35">
      <c r="B87" s="77"/>
      <c r="C87" s="86" t="s">
        <v>33</v>
      </c>
      <c r="D87" s="5">
        <v>1</v>
      </c>
      <c r="E87" s="5">
        <v>2</v>
      </c>
      <c r="F87" s="5">
        <v>3</v>
      </c>
      <c r="G87" s="5">
        <v>4</v>
      </c>
      <c r="H87" s="5">
        <v>5</v>
      </c>
      <c r="I87" s="5">
        <v>10</v>
      </c>
      <c r="J87" s="5">
        <v>20</v>
      </c>
      <c r="K87" s="5">
        <v>30</v>
      </c>
      <c r="L87" s="5">
        <v>40</v>
      </c>
      <c r="M87" s="5">
        <v>50</v>
      </c>
      <c r="N87" s="7">
        <v>100</v>
      </c>
      <c r="O87" s="121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3"/>
    </row>
    <row r="88" spans="2:26" s="4" customFormat="1" ht="29" x14ac:dyDescent="0.35">
      <c r="B88" s="8"/>
      <c r="C88" s="92"/>
      <c r="D88" s="1"/>
      <c r="E88" s="1"/>
      <c r="F88" s="1"/>
      <c r="G88" s="1"/>
      <c r="H88" s="1"/>
      <c r="I88" s="1"/>
      <c r="J88" s="1"/>
      <c r="K88" s="1"/>
      <c r="L88" s="1"/>
      <c r="M88" s="1"/>
      <c r="N88" s="9"/>
      <c r="O88" s="115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7"/>
    </row>
    <row r="89" spans="2:26" s="4" customFormat="1" ht="29" x14ac:dyDescent="0.35">
      <c r="B89" s="8"/>
      <c r="C89" s="92"/>
      <c r="D89" s="1"/>
      <c r="E89" s="1"/>
      <c r="F89" s="1"/>
      <c r="G89" s="1"/>
      <c r="H89" s="1"/>
      <c r="I89" s="1"/>
      <c r="J89" s="1"/>
      <c r="K89" s="1"/>
      <c r="L89" s="1"/>
      <c r="M89" s="1"/>
      <c r="N89" s="9"/>
      <c r="O89" s="115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7"/>
    </row>
    <row r="90" spans="2:26" s="4" customFormat="1" ht="29" x14ac:dyDescent="0.35">
      <c r="B90" s="8"/>
      <c r="C90" s="92"/>
      <c r="D90" s="1"/>
      <c r="E90" s="1"/>
      <c r="F90" s="1"/>
      <c r="G90" s="1"/>
      <c r="H90" s="1"/>
      <c r="I90" s="1"/>
      <c r="J90" s="1"/>
      <c r="K90" s="1"/>
      <c r="L90" s="1"/>
      <c r="M90" s="1"/>
      <c r="N90" s="9"/>
      <c r="O90" s="115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7"/>
    </row>
    <row r="91" spans="2:26" s="4" customFormat="1" ht="29" x14ac:dyDescent="0.35">
      <c r="B91" s="8"/>
      <c r="C91" s="92"/>
      <c r="D91" s="1"/>
      <c r="E91" s="1"/>
      <c r="F91" s="1"/>
      <c r="G91" s="1"/>
      <c r="H91" s="1"/>
      <c r="I91" s="1"/>
      <c r="J91" s="1"/>
      <c r="K91" s="1"/>
      <c r="L91" s="1"/>
      <c r="M91" s="1"/>
      <c r="N91" s="9"/>
      <c r="O91" s="115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7"/>
    </row>
    <row r="92" spans="2:26" s="4" customFormat="1" ht="29" x14ac:dyDescent="0.35">
      <c r="B92" s="8"/>
      <c r="C92" s="92"/>
      <c r="D92" s="1"/>
      <c r="E92" s="1"/>
      <c r="F92" s="1"/>
      <c r="G92" s="1"/>
      <c r="H92" s="1"/>
      <c r="I92" s="1"/>
      <c r="J92" s="1"/>
      <c r="K92" s="1"/>
      <c r="L92" s="1"/>
      <c r="M92" s="1"/>
      <c r="N92" s="9"/>
      <c r="O92" s="115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7"/>
    </row>
    <row r="93" spans="2:26" s="4" customFormat="1" ht="29" x14ac:dyDescent="0.35">
      <c r="B93" s="8"/>
      <c r="C93" s="92"/>
      <c r="D93" s="1"/>
      <c r="E93" s="1"/>
      <c r="F93" s="1"/>
      <c r="G93" s="1"/>
      <c r="H93" s="1"/>
      <c r="I93" s="1"/>
      <c r="J93" s="1"/>
      <c r="K93" s="1"/>
      <c r="L93" s="1"/>
      <c r="M93" s="1"/>
      <c r="N93" s="9"/>
      <c r="O93" s="115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7"/>
    </row>
    <row r="94" spans="2:26" s="4" customFormat="1" ht="29" x14ac:dyDescent="0.35">
      <c r="B94" s="8"/>
      <c r="C94" s="92"/>
      <c r="D94" s="1"/>
      <c r="E94" s="1"/>
      <c r="F94" s="1"/>
      <c r="G94" s="1"/>
      <c r="H94" s="1"/>
      <c r="I94" s="1"/>
      <c r="J94" s="1"/>
      <c r="K94" s="1"/>
      <c r="L94" s="1"/>
      <c r="M94" s="1"/>
      <c r="N94" s="9"/>
      <c r="O94" s="115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7"/>
    </row>
    <row r="95" spans="2:26" s="4" customFormat="1" ht="29" x14ac:dyDescent="0.35">
      <c r="B95" s="8"/>
      <c r="C95" s="92"/>
      <c r="D95" s="1"/>
      <c r="E95" s="1"/>
      <c r="F95" s="1"/>
      <c r="G95" s="1"/>
      <c r="H95" s="1"/>
      <c r="I95" s="1"/>
      <c r="J95" s="1"/>
      <c r="K95" s="1"/>
      <c r="L95" s="1"/>
      <c r="M95" s="1"/>
      <c r="N95" s="9"/>
      <c r="O95" s="115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7"/>
    </row>
    <row r="96" spans="2:26" s="4" customFormat="1" ht="29" x14ac:dyDescent="0.35">
      <c r="B96" s="8"/>
      <c r="C96" s="92"/>
      <c r="D96" s="1"/>
      <c r="E96" s="1"/>
      <c r="F96" s="1"/>
      <c r="G96" s="1"/>
      <c r="H96" s="1"/>
      <c r="I96" s="1"/>
      <c r="J96" s="1"/>
      <c r="K96" s="1"/>
      <c r="L96" s="1"/>
      <c r="M96" s="1"/>
      <c r="N96" s="9"/>
      <c r="O96" s="115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7"/>
    </row>
    <row r="97" spans="2:26" s="4" customFormat="1" ht="29" x14ac:dyDescent="0.35">
      <c r="B97" s="8"/>
      <c r="C97" s="92"/>
      <c r="D97" s="1"/>
      <c r="E97" s="1"/>
      <c r="F97" s="1"/>
      <c r="G97" s="1"/>
      <c r="H97" s="1"/>
      <c r="I97" s="1"/>
      <c r="J97" s="1"/>
      <c r="K97" s="1"/>
      <c r="L97" s="1"/>
      <c r="M97" s="1"/>
      <c r="N97" s="9"/>
      <c r="O97" s="115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7"/>
    </row>
    <row r="98" spans="2:26" s="4" customFormat="1" ht="29" x14ac:dyDescent="0.35">
      <c r="B98" s="10" t="s">
        <v>19</v>
      </c>
      <c r="C98" s="88"/>
      <c r="D98" s="11">
        <f>SUM(D88:D97)</f>
        <v>0</v>
      </c>
      <c r="E98" s="11">
        <f>SUM(E88:E97)*2</f>
        <v>0</v>
      </c>
      <c r="F98" s="11">
        <f>SUM(F88:F97)*3</f>
        <v>0</v>
      </c>
      <c r="G98" s="11">
        <f>SUM(G88:G97)*4</f>
        <v>0</v>
      </c>
      <c r="H98" s="11">
        <f>SUM(H88:H97)*5</f>
        <v>0</v>
      </c>
      <c r="I98" s="11">
        <f>SUM(I88:I97)*10</f>
        <v>0</v>
      </c>
      <c r="J98" s="11">
        <f>SUM(J88:J97)*20</f>
        <v>0</v>
      </c>
      <c r="K98" s="11">
        <f>SUM(K88:K97)*30</f>
        <v>0</v>
      </c>
      <c r="L98" s="11">
        <f>SUM(L88:L97)*40</f>
        <v>0</v>
      </c>
      <c r="M98" s="11">
        <f>SUM(M88:M97)*50</f>
        <v>0</v>
      </c>
      <c r="N98" s="12">
        <f>SUM(N88:N97)*100</f>
        <v>0</v>
      </c>
      <c r="O98" s="115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7"/>
    </row>
    <row r="99" spans="2:26" s="4" customFormat="1" ht="30" thickBot="1" x14ac:dyDescent="0.4">
      <c r="B99" s="13" t="s">
        <v>23</v>
      </c>
      <c r="C99" s="89"/>
      <c r="D99" s="14">
        <f t="shared" ref="D99:N99" si="4">SUM(D98)*100</f>
        <v>0</v>
      </c>
      <c r="E99" s="14">
        <f t="shared" si="4"/>
        <v>0</v>
      </c>
      <c r="F99" s="14">
        <f t="shared" si="4"/>
        <v>0</v>
      </c>
      <c r="G99" s="14">
        <f t="shared" si="4"/>
        <v>0</v>
      </c>
      <c r="H99" s="14">
        <f t="shared" si="4"/>
        <v>0</v>
      </c>
      <c r="I99" s="14">
        <f t="shared" si="4"/>
        <v>0</v>
      </c>
      <c r="J99" s="14">
        <f t="shared" si="4"/>
        <v>0</v>
      </c>
      <c r="K99" s="14">
        <f t="shared" si="4"/>
        <v>0</v>
      </c>
      <c r="L99" s="14">
        <f t="shared" si="4"/>
        <v>0</v>
      </c>
      <c r="M99" s="14">
        <f t="shared" si="4"/>
        <v>0</v>
      </c>
      <c r="N99" s="15">
        <f t="shared" si="4"/>
        <v>0</v>
      </c>
      <c r="O99" s="124"/>
      <c r="P99" s="125"/>
      <c r="Q99" s="125"/>
      <c r="R99" s="125"/>
      <c r="S99" s="125"/>
      <c r="T99" s="125"/>
      <c r="U99" s="125"/>
      <c r="V99" s="125"/>
      <c r="W99" s="125"/>
      <c r="X99" s="125"/>
      <c r="Y99" s="125"/>
      <c r="Z99" s="126"/>
    </row>
    <row r="100" spans="2:26" s="4" customFormat="1" x14ac:dyDescent="0.2">
      <c r="C100" s="84"/>
    </row>
    <row r="101" spans="2:26" s="4" customFormat="1" x14ac:dyDescent="0.2">
      <c r="C101" s="84"/>
    </row>
    <row r="102" spans="2:26" s="4" customFormat="1" ht="17" thickBot="1" x14ac:dyDescent="0.25">
      <c r="C102" s="84"/>
    </row>
    <row r="103" spans="2:26" s="4" customFormat="1" ht="29" x14ac:dyDescent="0.35">
      <c r="B103" s="17" t="s">
        <v>15</v>
      </c>
      <c r="C103" s="90"/>
      <c r="D103" s="108" t="s">
        <v>16</v>
      </c>
      <c r="E103" s="108"/>
      <c r="F103" s="108"/>
      <c r="G103" s="108"/>
      <c r="H103" s="108"/>
      <c r="I103" s="108"/>
      <c r="J103" s="108"/>
      <c r="K103" s="108"/>
      <c r="L103" s="108"/>
      <c r="M103" s="108"/>
      <c r="N103" s="109"/>
      <c r="O103" s="118" t="s">
        <v>29</v>
      </c>
      <c r="P103" s="119"/>
      <c r="Q103" s="119"/>
      <c r="R103" s="119"/>
      <c r="S103" s="119"/>
      <c r="T103" s="119"/>
      <c r="U103" s="119"/>
      <c r="V103" s="119"/>
      <c r="W103" s="119"/>
      <c r="X103" s="119"/>
      <c r="Y103" s="119"/>
      <c r="Z103" s="120"/>
    </row>
    <row r="104" spans="2:26" s="4" customFormat="1" ht="29" x14ac:dyDescent="0.35">
      <c r="B104" s="77"/>
      <c r="C104" s="86" t="s">
        <v>33</v>
      </c>
      <c r="D104" s="5">
        <v>1</v>
      </c>
      <c r="E104" s="5">
        <v>2</v>
      </c>
      <c r="F104" s="5">
        <v>3</v>
      </c>
      <c r="G104" s="5">
        <v>4</v>
      </c>
      <c r="H104" s="5">
        <v>5</v>
      </c>
      <c r="I104" s="5">
        <v>10</v>
      </c>
      <c r="J104" s="5">
        <v>20</v>
      </c>
      <c r="K104" s="5">
        <v>30</v>
      </c>
      <c r="L104" s="5">
        <v>40</v>
      </c>
      <c r="M104" s="5">
        <v>50</v>
      </c>
      <c r="N104" s="7">
        <v>100</v>
      </c>
      <c r="O104" s="121"/>
      <c r="P104" s="122"/>
      <c r="Q104" s="122"/>
      <c r="R104" s="122"/>
      <c r="S104" s="122"/>
      <c r="T104" s="122"/>
      <c r="U104" s="122"/>
      <c r="V104" s="122"/>
      <c r="W104" s="122"/>
      <c r="X104" s="122"/>
      <c r="Y104" s="122"/>
      <c r="Z104" s="123"/>
    </row>
    <row r="105" spans="2:26" s="4" customFormat="1" ht="29" x14ac:dyDescent="0.35">
      <c r="B105" s="8"/>
      <c r="C105" s="9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9"/>
      <c r="O105" s="115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7"/>
    </row>
    <row r="106" spans="2:26" s="4" customFormat="1" ht="29" x14ac:dyDescent="0.35">
      <c r="B106" s="8"/>
      <c r="C106" s="9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9"/>
      <c r="O106" s="115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7"/>
    </row>
    <row r="107" spans="2:26" s="4" customFormat="1" ht="29" x14ac:dyDescent="0.35">
      <c r="B107" s="8"/>
      <c r="C107" s="9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9"/>
      <c r="O107" s="115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7"/>
    </row>
    <row r="108" spans="2:26" s="4" customFormat="1" ht="29" x14ac:dyDescent="0.35">
      <c r="B108" s="8"/>
      <c r="C108" s="9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9"/>
      <c r="O108" s="115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7"/>
    </row>
    <row r="109" spans="2:26" s="4" customFormat="1" ht="29" x14ac:dyDescent="0.35">
      <c r="B109" s="8"/>
      <c r="C109" s="9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9"/>
      <c r="O109" s="115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7"/>
    </row>
    <row r="110" spans="2:26" s="4" customFormat="1" ht="29" x14ac:dyDescent="0.35">
      <c r="B110" s="8"/>
      <c r="C110" s="9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9"/>
      <c r="O110" s="115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7"/>
    </row>
    <row r="111" spans="2:26" s="4" customFormat="1" ht="29" x14ac:dyDescent="0.35">
      <c r="B111" s="8"/>
      <c r="C111" s="9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9"/>
      <c r="O111" s="115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7"/>
    </row>
    <row r="112" spans="2:26" s="4" customFormat="1" ht="29" x14ac:dyDescent="0.35">
      <c r="B112" s="8"/>
      <c r="C112" s="9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9"/>
      <c r="O112" s="115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7"/>
    </row>
    <row r="113" spans="2:26" s="4" customFormat="1" ht="29" x14ac:dyDescent="0.35">
      <c r="B113" s="8"/>
      <c r="C113" s="9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9"/>
      <c r="O113" s="115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7"/>
    </row>
    <row r="114" spans="2:26" s="4" customFormat="1" ht="29" x14ac:dyDescent="0.35">
      <c r="B114" s="8"/>
      <c r="C114" s="9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9"/>
      <c r="O114" s="115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7"/>
    </row>
    <row r="115" spans="2:26" s="4" customFormat="1" ht="29" x14ac:dyDescent="0.35">
      <c r="B115" s="10" t="s">
        <v>19</v>
      </c>
      <c r="C115" s="88"/>
      <c r="D115" s="11">
        <f>SUM(D105:D114)</f>
        <v>0</v>
      </c>
      <c r="E115" s="11">
        <f>SUM(E105:E114)*2</f>
        <v>0</v>
      </c>
      <c r="F115" s="11">
        <f>SUM(F105:F114)*3</f>
        <v>0</v>
      </c>
      <c r="G115" s="11">
        <f>SUM(G105:G114)*4</f>
        <v>0</v>
      </c>
      <c r="H115" s="11">
        <f>SUM(H105:H114)*5</f>
        <v>0</v>
      </c>
      <c r="I115" s="11">
        <f>SUM(I105:I114)*10</f>
        <v>0</v>
      </c>
      <c r="J115" s="11">
        <f>SUM(J105:J114)*20</f>
        <v>0</v>
      </c>
      <c r="K115" s="11">
        <f>SUM(K105:K114)*30</f>
        <v>0</v>
      </c>
      <c r="L115" s="11">
        <f>SUM(L105:L114)*40</f>
        <v>0</v>
      </c>
      <c r="M115" s="11">
        <f>SUM(M105:M114)*50</f>
        <v>0</v>
      </c>
      <c r="N115" s="12">
        <f>SUM(N105:N114)*100</f>
        <v>0</v>
      </c>
      <c r="O115" s="115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7"/>
    </row>
    <row r="116" spans="2:26" s="4" customFormat="1" ht="30" thickBot="1" x14ac:dyDescent="0.4">
      <c r="B116" s="13" t="s">
        <v>23</v>
      </c>
      <c r="C116" s="89"/>
      <c r="D116" s="14">
        <f t="shared" ref="D116:N116" si="5">SUM(D115)*100</f>
        <v>0</v>
      </c>
      <c r="E116" s="14">
        <f t="shared" si="5"/>
        <v>0</v>
      </c>
      <c r="F116" s="14">
        <f t="shared" si="5"/>
        <v>0</v>
      </c>
      <c r="G116" s="14">
        <f t="shared" si="5"/>
        <v>0</v>
      </c>
      <c r="H116" s="14">
        <f t="shared" si="5"/>
        <v>0</v>
      </c>
      <c r="I116" s="14">
        <f t="shared" si="5"/>
        <v>0</v>
      </c>
      <c r="J116" s="14">
        <f t="shared" si="5"/>
        <v>0</v>
      </c>
      <c r="K116" s="14">
        <f t="shared" si="5"/>
        <v>0</v>
      </c>
      <c r="L116" s="14">
        <f t="shared" si="5"/>
        <v>0</v>
      </c>
      <c r="M116" s="14">
        <f t="shared" si="5"/>
        <v>0</v>
      </c>
      <c r="N116" s="15">
        <f t="shared" si="5"/>
        <v>0</v>
      </c>
      <c r="O116" s="124"/>
      <c r="P116" s="125"/>
      <c r="Q116" s="125"/>
      <c r="R116" s="125"/>
      <c r="S116" s="125"/>
      <c r="T116" s="125"/>
      <c r="U116" s="125"/>
      <c r="V116" s="125"/>
      <c r="W116" s="125"/>
      <c r="X116" s="125"/>
      <c r="Y116" s="125"/>
      <c r="Z116" s="126"/>
    </row>
    <row r="117" spans="2:26" s="4" customFormat="1" x14ac:dyDescent="0.2">
      <c r="C117" s="84"/>
    </row>
    <row r="118" spans="2:26" s="4" customFormat="1" x14ac:dyDescent="0.2">
      <c r="C118" s="84"/>
    </row>
    <row r="119" spans="2:26" s="4" customFormat="1" ht="17" thickBot="1" x14ac:dyDescent="0.25">
      <c r="C119" s="84"/>
    </row>
    <row r="120" spans="2:26" s="4" customFormat="1" ht="29" x14ac:dyDescent="0.35">
      <c r="B120" s="17" t="s">
        <v>15</v>
      </c>
      <c r="C120" s="90"/>
      <c r="D120" s="108" t="s">
        <v>16</v>
      </c>
      <c r="E120" s="108"/>
      <c r="F120" s="108"/>
      <c r="G120" s="108"/>
      <c r="H120" s="108"/>
      <c r="I120" s="108"/>
      <c r="J120" s="108"/>
      <c r="K120" s="108"/>
      <c r="L120" s="108"/>
      <c r="M120" s="108"/>
      <c r="N120" s="109"/>
      <c r="O120" s="118" t="s">
        <v>29</v>
      </c>
      <c r="P120" s="119"/>
      <c r="Q120" s="119"/>
      <c r="R120" s="119"/>
      <c r="S120" s="119"/>
      <c r="T120" s="119"/>
      <c r="U120" s="119"/>
      <c r="V120" s="119"/>
      <c r="W120" s="119"/>
      <c r="X120" s="119"/>
      <c r="Y120" s="119"/>
      <c r="Z120" s="120"/>
    </row>
    <row r="121" spans="2:26" s="4" customFormat="1" ht="29" x14ac:dyDescent="0.35">
      <c r="B121" s="77"/>
      <c r="C121" s="86" t="s">
        <v>33</v>
      </c>
      <c r="D121" s="5">
        <v>1</v>
      </c>
      <c r="E121" s="5">
        <v>2</v>
      </c>
      <c r="F121" s="5">
        <v>3</v>
      </c>
      <c r="G121" s="5">
        <v>4</v>
      </c>
      <c r="H121" s="5">
        <v>5</v>
      </c>
      <c r="I121" s="5">
        <v>10</v>
      </c>
      <c r="J121" s="5">
        <v>20</v>
      </c>
      <c r="K121" s="5">
        <v>30</v>
      </c>
      <c r="L121" s="5">
        <v>40</v>
      </c>
      <c r="M121" s="5">
        <v>50</v>
      </c>
      <c r="N121" s="7">
        <v>100</v>
      </c>
      <c r="O121" s="121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  <c r="Z121" s="123"/>
    </row>
    <row r="122" spans="2:26" s="4" customFormat="1" ht="29" x14ac:dyDescent="0.35">
      <c r="B122" s="8"/>
      <c r="C122" s="9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9"/>
      <c r="O122" s="115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7"/>
    </row>
    <row r="123" spans="2:26" s="4" customFormat="1" ht="29" x14ac:dyDescent="0.35">
      <c r="B123" s="8"/>
      <c r="C123" s="9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9"/>
      <c r="O123" s="115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7"/>
    </row>
    <row r="124" spans="2:26" s="4" customFormat="1" ht="29" x14ac:dyDescent="0.35">
      <c r="B124" s="8"/>
      <c r="C124" s="9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9"/>
      <c r="O124" s="115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7"/>
    </row>
    <row r="125" spans="2:26" s="4" customFormat="1" ht="29" x14ac:dyDescent="0.35">
      <c r="B125" s="8"/>
      <c r="C125" s="9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9"/>
      <c r="O125" s="115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7"/>
    </row>
    <row r="126" spans="2:26" s="4" customFormat="1" ht="29" x14ac:dyDescent="0.35">
      <c r="B126" s="8"/>
      <c r="C126" s="9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9"/>
      <c r="O126" s="115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7"/>
    </row>
    <row r="127" spans="2:26" s="4" customFormat="1" ht="29" x14ac:dyDescent="0.35">
      <c r="B127" s="8"/>
      <c r="C127" s="9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9"/>
      <c r="O127" s="115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7"/>
    </row>
    <row r="128" spans="2:26" s="4" customFormat="1" ht="29" x14ac:dyDescent="0.35">
      <c r="B128" s="8"/>
      <c r="C128" s="9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9"/>
      <c r="O128" s="115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7"/>
    </row>
    <row r="129" spans="2:26" s="4" customFormat="1" ht="29" x14ac:dyDescent="0.35">
      <c r="B129" s="8"/>
      <c r="C129" s="9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9"/>
      <c r="O129" s="115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7"/>
    </row>
    <row r="130" spans="2:26" s="4" customFormat="1" ht="29" x14ac:dyDescent="0.35">
      <c r="B130" s="8"/>
      <c r="C130" s="9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9"/>
      <c r="O130" s="115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7"/>
    </row>
    <row r="131" spans="2:26" s="4" customFormat="1" ht="29" x14ac:dyDescent="0.35">
      <c r="B131" s="8"/>
      <c r="C131" s="9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9"/>
      <c r="O131" s="115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7"/>
    </row>
    <row r="132" spans="2:26" s="4" customFormat="1" ht="29" x14ac:dyDescent="0.35">
      <c r="B132" s="10" t="s">
        <v>19</v>
      </c>
      <c r="C132" s="88"/>
      <c r="D132" s="11">
        <f>SUM(D122:D131)</f>
        <v>0</v>
      </c>
      <c r="E132" s="11">
        <f>SUM(E122:E131)*2</f>
        <v>0</v>
      </c>
      <c r="F132" s="11">
        <f>SUM(F122:F131)*3</f>
        <v>0</v>
      </c>
      <c r="G132" s="11">
        <f>SUM(G122:G131)*4</f>
        <v>0</v>
      </c>
      <c r="H132" s="11">
        <f>SUM(H122:H131)*5</f>
        <v>0</v>
      </c>
      <c r="I132" s="11">
        <f>SUM(I122:I131)*10</f>
        <v>0</v>
      </c>
      <c r="J132" s="11">
        <f>SUM(J122:J131)*20</f>
        <v>0</v>
      </c>
      <c r="K132" s="11">
        <f>SUM(K122:K131)*30</f>
        <v>0</v>
      </c>
      <c r="L132" s="11">
        <f>SUM(L122:L131)*40</f>
        <v>0</v>
      </c>
      <c r="M132" s="11">
        <f>SUM(M122:M131)*50</f>
        <v>0</v>
      </c>
      <c r="N132" s="12">
        <f>SUM(N122:N131)*100</f>
        <v>0</v>
      </c>
      <c r="O132" s="115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7"/>
    </row>
    <row r="133" spans="2:26" s="4" customFormat="1" ht="30" thickBot="1" x14ac:dyDescent="0.4">
      <c r="B133" s="13" t="s">
        <v>23</v>
      </c>
      <c r="C133" s="89"/>
      <c r="D133" s="14">
        <f t="shared" ref="D133:N133" si="6">SUM(D132)*100</f>
        <v>0</v>
      </c>
      <c r="E133" s="14">
        <f t="shared" si="6"/>
        <v>0</v>
      </c>
      <c r="F133" s="14">
        <f t="shared" si="6"/>
        <v>0</v>
      </c>
      <c r="G133" s="14">
        <f t="shared" si="6"/>
        <v>0</v>
      </c>
      <c r="H133" s="14">
        <f t="shared" si="6"/>
        <v>0</v>
      </c>
      <c r="I133" s="14">
        <f t="shared" si="6"/>
        <v>0</v>
      </c>
      <c r="J133" s="14">
        <f t="shared" si="6"/>
        <v>0</v>
      </c>
      <c r="K133" s="14">
        <f t="shared" si="6"/>
        <v>0</v>
      </c>
      <c r="L133" s="14">
        <f t="shared" si="6"/>
        <v>0</v>
      </c>
      <c r="M133" s="14">
        <f t="shared" si="6"/>
        <v>0</v>
      </c>
      <c r="N133" s="15">
        <f t="shared" si="6"/>
        <v>0</v>
      </c>
      <c r="O133" s="124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  <c r="Z133" s="126"/>
    </row>
    <row r="134" spans="2:26" s="4" customFormat="1" x14ac:dyDescent="0.2">
      <c r="C134" s="84"/>
    </row>
    <row r="135" spans="2:26" s="4" customFormat="1" x14ac:dyDescent="0.2">
      <c r="C135" s="84"/>
    </row>
    <row r="136" spans="2:26" s="4" customFormat="1" ht="17" thickBot="1" x14ac:dyDescent="0.25">
      <c r="C136" s="84"/>
    </row>
    <row r="137" spans="2:26" s="4" customFormat="1" ht="29" x14ac:dyDescent="0.35">
      <c r="B137" s="21" t="s">
        <v>15</v>
      </c>
      <c r="C137" s="93"/>
      <c r="D137" s="110" t="s">
        <v>16</v>
      </c>
      <c r="E137" s="111"/>
      <c r="F137" s="111"/>
      <c r="G137" s="111"/>
      <c r="H137" s="111"/>
      <c r="I137" s="111"/>
      <c r="J137" s="111"/>
      <c r="K137" s="111"/>
      <c r="L137" s="111"/>
      <c r="M137" s="111"/>
      <c r="N137" s="112"/>
      <c r="O137" s="118" t="s">
        <v>29</v>
      </c>
      <c r="P137" s="119"/>
      <c r="Q137" s="119"/>
      <c r="R137" s="119"/>
      <c r="S137" s="119"/>
      <c r="T137" s="119"/>
      <c r="U137" s="119"/>
      <c r="V137" s="119"/>
      <c r="W137" s="119"/>
      <c r="X137" s="119"/>
      <c r="Y137" s="119"/>
      <c r="Z137" s="120"/>
    </row>
    <row r="138" spans="2:26" s="4" customFormat="1" ht="29" x14ac:dyDescent="0.35">
      <c r="B138" s="97"/>
      <c r="C138" s="86" t="s">
        <v>33</v>
      </c>
      <c r="D138" s="22">
        <v>1</v>
      </c>
      <c r="E138" s="22">
        <v>2</v>
      </c>
      <c r="F138" s="22">
        <v>3</v>
      </c>
      <c r="G138" s="22">
        <v>4</v>
      </c>
      <c r="H138" s="22">
        <v>5</v>
      </c>
      <c r="I138" s="22">
        <v>10</v>
      </c>
      <c r="J138" s="22">
        <v>20</v>
      </c>
      <c r="K138" s="22">
        <v>30</v>
      </c>
      <c r="L138" s="22">
        <v>40</v>
      </c>
      <c r="M138" s="22">
        <v>50</v>
      </c>
      <c r="N138" s="23">
        <v>100</v>
      </c>
      <c r="O138" s="121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  <c r="Z138" s="123"/>
    </row>
    <row r="139" spans="2:26" s="4" customFormat="1" ht="29" x14ac:dyDescent="0.35">
      <c r="B139" s="24"/>
      <c r="C139" s="98"/>
      <c r="D139" s="25"/>
      <c r="E139" s="26"/>
      <c r="F139" s="26"/>
      <c r="G139" s="26"/>
      <c r="H139" s="26"/>
      <c r="I139" s="26"/>
      <c r="J139" s="26"/>
      <c r="K139" s="26"/>
      <c r="L139" s="26"/>
      <c r="M139" s="26"/>
      <c r="N139" s="27"/>
      <c r="O139" s="115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7"/>
    </row>
    <row r="140" spans="2:26" s="4" customFormat="1" ht="29" x14ac:dyDescent="0.35">
      <c r="B140" s="24"/>
      <c r="C140" s="98"/>
      <c r="D140" s="25"/>
      <c r="E140" s="26"/>
      <c r="F140" s="26"/>
      <c r="G140" s="26"/>
      <c r="H140" s="26"/>
      <c r="I140" s="26"/>
      <c r="J140" s="26"/>
      <c r="K140" s="26"/>
      <c r="L140" s="26"/>
      <c r="M140" s="26"/>
      <c r="N140" s="27"/>
      <c r="O140" s="115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7"/>
    </row>
    <row r="141" spans="2:26" s="4" customFormat="1" ht="29" x14ac:dyDescent="0.35">
      <c r="B141" s="24"/>
      <c r="C141" s="98"/>
      <c r="D141" s="25"/>
      <c r="E141" s="26"/>
      <c r="F141" s="26"/>
      <c r="G141" s="26"/>
      <c r="H141" s="26"/>
      <c r="I141" s="26"/>
      <c r="J141" s="26"/>
      <c r="K141" s="26"/>
      <c r="L141" s="26"/>
      <c r="M141" s="26"/>
      <c r="N141" s="27"/>
      <c r="O141" s="115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7"/>
    </row>
    <row r="142" spans="2:26" s="4" customFormat="1" ht="29" x14ac:dyDescent="0.35">
      <c r="B142" s="24"/>
      <c r="C142" s="98"/>
      <c r="D142" s="25"/>
      <c r="E142" s="26"/>
      <c r="F142" s="26"/>
      <c r="G142" s="26"/>
      <c r="H142" s="26"/>
      <c r="I142" s="26"/>
      <c r="J142" s="26"/>
      <c r="K142" s="26"/>
      <c r="L142" s="26"/>
      <c r="M142" s="26"/>
      <c r="N142" s="27"/>
      <c r="O142" s="115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7"/>
    </row>
    <row r="143" spans="2:26" s="4" customFormat="1" ht="29" x14ac:dyDescent="0.35">
      <c r="B143" s="24"/>
      <c r="C143" s="98"/>
      <c r="D143" s="25"/>
      <c r="E143" s="26"/>
      <c r="F143" s="26"/>
      <c r="G143" s="26"/>
      <c r="H143" s="26"/>
      <c r="I143" s="26"/>
      <c r="J143" s="26"/>
      <c r="K143" s="26"/>
      <c r="L143" s="26"/>
      <c r="M143" s="26"/>
      <c r="N143" s="27"/>
      <c r="O143" s="115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7"/>
    </row>
    <row r="144" spans="2:26" s="4" customFormat="1" ht="29" x14ac:dyDescent="0.35">
      <c r="B144" s="24"/>
      <c r="C144" s="98"/>
      <c r="D144" s="25"/>
      <c r="E144" s="26"/>
      <c r="F144" s="26"/>
      <c r="G144" s="26"/>
      <c r="H144" s="26"/>
      <c r="I144" s="26"/>
      <c r="J144" s="26"/>
      <c r="K144" s="26"/>
      <c r="L144" s="26"/>
      <c r="M144" s="26"/>
      <c r="N144" s="27"/>
      <c r="O144" s="115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7"/>
    </row>
    <row r="145" spans="2:26" s="4" customFormat="1" ht="29" x14ac:dyDescent="0.35">
      <c r="B145" s="24"/>
      <c r="C145" s="98"/>
      <c r="D145" s="25"/>
      <c r="E145" s="26"/>
      <c r="F145" s="26"/>
      <c r="G145" s="26"/>
      <c r="H145" s="26"/>
      <c r="I145" s="26"/>
      <c r="J145" s="26"/>
      <c r="K145" s="26"/>
      <c r="L145" s="26"/>
      <c r="M145" s="26"/>
      <c r="N145" s="27"/>
      <c r="O145" s="115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7"/>
    </row>
    <row r="146" spans="2:26" s="4" customFormat="1" ht="29" x14ac:dyDescent="0.35">
      <c r="B146" s="24"/>
      <c r="C146" s="98"/>
      <c r="D146" s="25"/>
      <c r="E146" s="26"/>
      <c r="F146" s="26"/>
      <c r="G146" s="26"/>
      <c r="H146" s="26"/>
      <c r="I146" s="26"/>
      <c r="J146" s="26"/>
      <c r="K146" s="26"/>
      <c r="L146" s="26"/>
      <c r="M146" s="26"/>
      <c r="N146" s="27"/>
      <c r="O146" s="115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7"/>
    </row>
    <row r="147" spans="2:26" s="4" customFormat="1" ht="29" x14ac:dyDescent="0.35">
      <c r="B147" s="24"/>
      <c r="C147" s="98"/>
      <c r="D147" s="25"/>
      <c r="E147" s="26"/>
      <c r="F147" s="26"/>
      <c r="G147" s="26"/>
      <c r="H147" s="26"/>
      <c r="I147" s="26"/>
      <c r="J147" s="26"/>
      <c r="K147" s="26"/>
      <c r="L147" s="26"/>
      <c r="M147" s="26"/>
      <c r="N147" s="27"/>
      <c r="O147" s="115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7"/>
    </row>
    <row r="148" spans="2:26" s="4" customFormat="1" ht="29" x14ac:dyDescent="0.35">
      <c r="B148" s="24"/>
      <c r="C148" s="98"/>
      <c r="D148" s="25"/>
      <c r="E148" s="26"/>
      <c r="F148" s="26"/>
      <c r="G148" s="26"/>
      <c r="H148" s="26"/>
      <c r="I148" s="26"/>
      <c r="J148" s="26"/>
      <c r="K148" s="26"/>
      <c r="L148" s="26"/>
      <c r="M148" s="26"/>
      <c r="N148" s="27"/>
      <c r="O148" s="115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7"/>
    </row>
    <row r="149" spans="2:26" s="4" customFormat="1" ht="29" x14ac:dyDescent="0.35">
      <c r="B149" s="28" t="s">
        <v>19</v>
      </c>
      <c r="C149" s="94"/>
      <c r="D149" s="29">
        <v>0</v>
      </c>
      <c r="E149" s="29">
        <v>0</v>
      </c>
      <c r="F149" s="29">
        <v>0</v>
      </c>
      <c r="G149" s="29">
        <v>0</v>
      </c>
      <c r="H149" s="29">
        <v>0</v>
      </c>
      <c r="I149" s="29">
        <v>0</v>
      </c>
      <c r="J149" s="29">
        <v>0</v>
      </c>
      <c r="K149" s="29">
        <v>0</v>
      </c>
      <c r="L149" s="29">
        <v>0</v>
      </c>
      <c r="M149" s="29">
        <v>0</v>
      </c>
      <c r="N149" s="30">
        <v>0</v>
      </c>
      <c r="O149" s="115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7"/>
    </row>
    <row r="150" spans="2:26" s="4" customFormat="1" ht="30" thickBot="1" x14ac:dyDescent="0.4">
      <c r="B150" s="31" t="s">
        <v>23</v>
      </c>
      <c r="C150" s="95"/>
      <c r="D150" s="32" t="s">
        <v>24</v>
      </c>
      <c r="E150" s="32" t="s">
        <v>24</v>
      </c>
      <c r="F150" s="32" t="s">
        <v>24</v>
      </c>
      <c r="G150" s="32" t="s">
        <v>24</v>
      </c>
      <c r="H150" s="32" t="s">
        <v>24</v>
      </c>
      <c r="I150" s="32" t="s">
        <v>24</v>
      </c>
      <c r="J150" s="32" t="s">
        <v>24</v>
      </c>
      <c r="K150" s="32" t="s">
        <v>24</v>
      </c>
      <c r="L150" s="32" t="s">
        <v>24</v>
      </c>
      <c r="M150" s="32" t="s">
        <v>24</v>
      </c>
      <c r="N150" s="33" t="s">
        <v>24</v>
      </c>
      <c r="O150" s="124"/>
      <c r="P150" s="125"/>
      <c r="Q150" s="125"/>
      <c r="R150" s="125"/>
      <c r="S150" s="125"/>
      <c r="T150" s="125"/>
      <c r="U150" s="125"/>
      <c r="V150" s="125"/>
      <c r="W150" s="125"/>
      <c r="X150" s="125"/>
      <c r="Y150" s="125"/>
      <c r="Z150" s="126"/>
    </row>
    <row r="151" spans="2:26" s="4" customFormat="1" x14ac:dyDescent="0.2">
      <c r="C151" s="84"/>
    </row>
    <row r="152" spans="2:26" s="4" customFormat="1" x14ac:dyDescent="0.2">
      <c r="C152" s="84"/>
    </row>
    <row r="153" spans="2:26" s="4" customFormat="1" ht="17" thickBot="1" x14ac:dyDescent="0.25">
      <c r="C153" s="84"/>
    </row>
    <row r="154" spans="2:26" s="4" customFormat="1" ht="29" x14ac:dyDescent="0.35">
      <c r="B154" s="21" t="s">
        <v>15</v>
      </c>
      <c r="C154" s="93"/>
      <c r="D154" s="110" t="s">
        <v>16</v>
      </c>
      <c r="E154" s="111"/>
      <c r="F154" s="111"/>
      <c r="G154" s="111"/>
      <c r="H154" s="111"/>
      <c r="I154" s="111"/>
      <c r="J154" s="111"/>
      <c r="K154" s="111"/>
      <c r="L154" s="111"/>
      <c r="M154" s="111"/>
      <c r="N154" s="112"/>
      <c r="O154" s="118" t="s">
        <v>29</v>
      </c>
      <c r="P154" s="119"/>
      <c r="Q154" s="119"/>
      <c r="R154" s="119"/>
      <c r="S154" s="119"/>
      <c r="T154" s="119"/>
      <c r="U154" s="119"/>
      <c r="V154" s="119"/>
      <c r="W154" s="119"/>
      <c r="X154" s="119"/>
      <c r="Y154" s="119"/>
      <c r="Z154" s="120"/>
    </row>
    <row r="155" spans="2:26" s="4" customFormat="1" ht="29" x14ac:dyDescent="0.35">
      <c r="B155" s="97"/>
      <c r="C155" s="86" t="s">
        <v>33</v>
      </c>
      <c r="D155" s="22">
        <v>1</v>
      </c>
      <c r="E155" s="22">
        <v>2</v>
      </c>
      <c r="F155" s="22">
        <v>3</v>
      </c>
      <c r="G155" s="22">
        <v>4</v>
      </c>
      <c r="H155" s="22">
        <v>5</v>
      </c>
      <c r="I155" s="22">
        <v>10</v>
      </c>
      <c r="J155" s="22">
        <v>20</v>
      </c>
      <c r="K155" s="22">
        <v>30</v>
      </c>
      <c r="L155" s="22">
        <v>40</v>
      </c>
      <c r="M155" s="22">
        <v>50</v>
      </c>
      <c r="N155" s="23">
        <v>100</v>
      </c>
      <c r="O155" s="121"/>
      <c r="P155" s="122"/>
      <c r="Q155" s="122"/>
      <c r="R155" s="122"/>
      <c r="S155" s="122"/>
      <c r="T155" s="122"/>
      <c r="U155" s="122"/>
      <c r="V155" s="122"/>
      <c r="W155" s="122"/>
      <c r="X155" s="122"/>
      <c r="Y155" s="122"/>
      <c r="Z155" s="123"/>
    </row>
    <row r="156" spans="2:26" s="4" customFormat="1" ht="29" x14ac:dyDescent="0.35">
      <c r="B156" s="24"/>
      <c r="C156" s="98"/>
      <c r="D156" s="25"/>
      <c r="E156" s="26"/>
      <c r="F156" s="26"/>
      <c r="G156" s="26"/>
      <c r="H156" s="26"/>
      <c r="I156" s="26"/>
      <c r="J156" s="26"/>
      <c r="K156" s="26"/>
      <c r="L156" s="26"/>
      <c r="M156" s="26"/>
      <c r="N156" s="27"/>
      <c r="O156" s="115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7"/>
    </row>
    <row r="157" spans="2:26" s="4" customFormat="1" ht="29" x14ac:dyDescent="0.35">
      <c r="B157" s="24"/>
      <c r="C157" s="98"/>
      <c r="D157" s="25"/>
      <c r="E157" s="26"/>
      <c r="F157" s="26"/>
      <c r="G157" s="26"/>
      <c r="H157" s="26"/>
      <c r="I157" s="26"/>
      <c r="J157" s="26"/>
      <c r="K157" s="26"/>
      <c r="L157" s="26"/>
      <c r="M157" s="26"/>
      <c r="N157" s="27"/>
      <c r="O157" s="115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7"/>
    </row>
    <row r="158" spans="2:26" s="4" customFormat="1" ht="29" x14ac:dyDescent="0.35">
      <c r="B158" s="24"/>
      <c r="C158" s="98"/>
      <c r="D158" s="25"/>
      <c r="E158" s="26"/>
      <c r="F158" s="26"/>
      <c r="G158" s="26"/>
      <c r="H158" s="26"/>
      <c r="I158" s="26"/>
      <c r="J158" s="26"/>
      <c r="K158" s="26"/>
      <c r="L158" s="26"/>
      <c r="M158" s="26"/>
      <c r="N158" s="27"/>
      <c r="O158" s="115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7"/>
    </row>
    <row r="159" spans="2:26" s="4" customFormat="1" ht="29" x14ac:dyDescent="0.35">
      <c r="B159" s="24"/>
      <c r="C159" s="98"/>
      <c r="D159" s="25"/>
      <c r="E159" s="26"/>
      <c r="F159" s="26"/>
      <c r="G159" s="26"/>
      <c r="H159" s="26"/>
      <c r="I159" s="26"/>
      <c r="J159" s="26"/>
      <c r="K159" s="26"/>
      <c r="L159" s="26"/>
      <c r="M159" s="26"/>
      <c r="N159" s="27"/>
      <c r="O159" s="115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7"/>
    </row>
    <row r="160" spans="2:26" s="4" customFormat="1" ht="29" x14ac:dyDescent="0.35">
      <c r="B160" s="24"/>
      <c r="C160" s="98"/>
      <c r="D160" s="25"/>
      <c r="E160" s="26"/>
      <c r="F160" s="26"/>
      <c r="G160" s="26"/>
      <c r="H160" s="26"/>
      <c r="I160" s="26"/>
      <c r="J160" s="26"/>
      <c r="K160" s="26"/>
      <c r="L160" s="26"/>
      <c r="M160" s="26"/>
      <c r="N160" s="27"/>
      <c r="O160" s="115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7"/>
    </row>
    <row r="161" spans="2:26" s="4" customFormat="1" ht="29" x14ac:dyDescent="0.35">
      <c r="B161" s="24"/>
      <c r="C161" s="98"/>
      <c r="D161" s="25"/>
      <c r="E161" s="26"/>
      <c r="F161" s="26"/>
      <c r="G161" s="26"/>
      <c r="H161" s="26"/>
      <c r="I161" s="26"/>
      <c r="J161" s="26"/>
      <c r="K161" s="26"/>
      <c r="L161" s="26"/>
      <c r="M161" s="26"/>
      <c r="N161" s="27"/>
      <c r="O161" s="115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7"/>
    </row>
    <row r="162" spans="2:26" s="4" customFormat="1" ht="29" x14ac:dyDescent="0.35">
      <c r="B162" s="24"/>
      <c r="C162" s="98"/>
      <c r="D162" s="25"/>
      <c r="E162" s="26"/>
      <c r="F162" s="26"/>
      <c r="G162" s="26"/>
      <c r="H162" s="26"/>
      <c r="I162" s="26"/>
      <c r="J162" s="26"/>
      <c r="K162" s="26"/>
      <c r="L162" s="26"/>
      <c r="M162" s="26"/>
      <c r="N162" s="27"/>
      <c r="O162" s="115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7"/>
    </row>
    <row r="163" spans="2:26" s="4" customFormat="1" ht="29" x14ac:dyDescent="0.35">
      <c r="B163" s="24"/>
      <c r="C163" s="98"/>
      <c r="D163" s="25"/>
      <c r="E163" s="26"/>
      <c r="F163" s="26"/>
      <c r="G163" s="26"/>
      <c r="H163" s="26"/>
      <c r="I163" s="26"/>
      <c r="J163" s="26"/>
      <c r="K163" s="26"/>
      <c r="L163" s="26"/>
      <c r="M163" s="26"/>
      <c r="N163" s="27"/>
      <c r="O163" s="115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7"/>
    </row>
    <row r="164" spans="2:26" s="4" customFormat="1" ht="29" x14ac:dyDescent="0.35">
      <c r="B164" s="24"/>
      <c r="C164" s="98"/>
      <c r="D164" s="25"/>
      <c r="E164" s="26"/>
      <c r="F164" s="26"/>
      <c r="G164" s="26"/>
      <c r="H164" s="26"/>
      <c r="I164" s="26"/>
      <c r="J164" s="26"/>
      <c r="K164" s="26"/>
      <c r="L164" s="26"/>
      <c r="M164" s="26"/>
      <c r="N164" s="27"/>
      <c r="O164" s="115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7"/>
    </row>
    <row r="165" spans="2:26" s="4" customFormat="1" ht="29" x14ac:dyDescent="0.35">
      <c r="B165" s="24"/>
      <c r="C165" s="98"/>
      <c r="D165" s="25"/>
      <c r="E165" s="26"/>
      <c r="F165" s="26"/>
      <c r="G165" s="26"/>
      <c r="H165" s="26"/>
      <c r="I165" s="26"/>
      <c r="J165" s="26"/>
      <c r="K165" s="26"/>
      <c r="L165" s="26"/>
      <c r="M165" s="26"/>
      <c r="N165" s="27"/>
      <c r="O165" s="115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7"/>
    </row>
    <row r="166" spans="2:26" s="4" customFormat="1" ht="29" x14ac:dyDescent="0.35">
      <c r="B166" s="28" t="s">
        <v>19</v>
      </c>
      <c r="C166" s="94"/>
      <c r="D166" s="29">
        <v>0</v>
      </c>
      <c r="E166" s="29">
        <v>0</v>
      </c>
      <c r="F166" s="29">
        <v>0</v>
      </c>
      <c r="G166" s="29">
        <v>0</v>
      </c>
      <c r="H166" s="29">
        <v>0</v>
      </c>
      <c r="I166" s="29">
        <v>0</v>
      </c>
      <c r="J166" s="29">
        <v>0</v>
      </c>
      <c r="K166" s="29">
        <v>0</v>
      </c>
      <c r="L166" s="29">
        <v>0</v>
      </c>
      <c r="M166" s="29">
        <v>0</v>
      </c>
      <c r="N166" s="30">
        <v>0</v>
      </c>
      <c r="O166" s="115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7"/>
    </row>
    <row r="167" spans="2:26" s="4" customFormat="1" ht="30" thickBot="1" x14ac:dyDescent="0.4">
      <c r="B167" s="31" t="s">
        <v>23</v>
      </c>
      <c r="C167" s="95"/>
      <c r="D167" s="32" t="s">
        <v>24</v>
      </c>
      <c r="E167" s="32" t="s">
        <v>24</v>
      </c>
      <c r="F167" s="32" t="s">
        <v>24</v>
      </c>
      <c r="G167" s="32" t="s">
        <v>24</v>
      </c>
      <c r="H167" s="32" t="s">
        <v>24</v>
      </c>
      <c r="I167" s="32" t="s">
        <v>24</v>
      </c>
      <c r="J167" s="32" t="s">
        <v>24</v>
      </c>
      <c r="K167" s="32" t="s">
        <v>24</v>
      </c>
      <c r="L167" s="32" t="s">
        <v>24</v>
      </c>
      <c r="M167" s="32" t="s">
        <v>24</v>
      </c>
      <c r="N167" s="33" t="s">
        <v>24</v>
      </c>
      <c r="O167" s="124"/>
      <c r="P167" s="125"/>
      <c r="Q167" s="125"/>
      <c r="R167" s="125"/>
      <c r="S167" s="125"/>
      <c r="T167" s="125"/>
      <c r="U167" s="125"/>
      <c r="V167" s="125"/>
      <c r="W167" s="125"/>
      <c r="X167" s="125"/>
      <c r="Y167" s="125"/>
      <c r="Z167" s="126"/>
    </row>
    <row r="168" spans="2:26" s="4" customFormat="1" x14ac:dyDescent="0.2">
      <c r="C168" s="84"/>
    </row>
    <row r="169" spans="2:26" s="4" customFormat="1" x14ac:dyDescent="0.2">
      <c r="C169" s="84"/>
    </row>
    <row r="170" spans="2:26" s="4" customFormat="1" ht="17" thickBot="1" x14ac:dyDescent="0.25">
      <c r="C170" s="84"/>
    </row>
    <row r="171" spans="2:26" s="4" customFormat="1" ht="29" x14ac:dyDescent="0.35">
      <c r="B171" s="21" t="s">
        <v>15</v>
      </c>
      <c r="C171" s="93"/>
      <c r="D171" s="110" t="s">
        <v>16</v>
      </c>
      <c r="E171" s="111"/>
      <c r="F171" s="111"/>
      <c r="G171" s="111"/>
      <c r="H171" s="111"/>
      <c r="I171" s="111"/>
      <c r="J171" s="111"/>
      <c r="K171" s="111"/>
      <c r="L171" s="111"/>
      <c r="M171" s="111"/>
      <c r="N171" s="112"/>
      <c r="O171" s="118" t="s">
        <v>29</v>
      </c>
      <c r="P171" s="119"/>
      <c r="Q171" s="119"/>
      <c r="R171" s="119"/>
      <c r="S171" s="119"/>
      <c r="T171" s="119"/>
      <c r="U171" s="119"/>
      <c r="V171" s="119"/>
      <c r="W171" s="119"/>
      <c r="X171" s="119"/>
      <c r="Y171" s="119"/>
      <c r="Z171" s="120"/>
    </row>
    <row r="172" spans="2:26" s="4" customFormat="1" ht="29" x14ac:dyDescent="0.35">
      <c r="B172" s="97"/>
      <c r="C172" s="86" t="s">
        <v>33</v>
      </c>
      <c r="D172" s="22">
        <v>1</v>
      </c>
      <c r="E172" s="22">
        <v>2</v>
      </c>
      <c r="F172" s="22">
        <v>3</v>
      </c>
      <c r="G172" s="22">
        <v>4</v>
      </c>
      <c r="H172" s="22">
        <v>5</v>
      </c>
      <c r="I172" s="22">
        <v>10</v>
      </c>
      <c r="J172" s="22">
        <v>20</v>
      </c>
      <c r="K172" s="22">
        <v>30</v>
      </c>
      <c r="L172" s="22">
        <v>40</v>
      </c>
      <c r="M172" s="22">
        <v>50</v>
      </c>
      <c r="N172" s="23">
        <v>100</v>
      </c>
      <c r="O172" s="121"/>
      <c r="P172" s="122"/>
      <c r="Q172" s="122"/>
      <c r="R172" s="122"/>
      <c r="S172" s="122"/>
      <c r="T172" s="122"/>
      <c r="U172" s="122"/>
      <c r="V172" s="122"/>
      <c r="W172" s="122"/>
      <c r="X172" s="122"/>
      <c r="Y172" s="122"/>
      <c r="Z172" s="123"/>
    </row>
    <row r="173" spans="2:26" s="4" customFormat="1" ht="29" x14ac:dyDescent="0.35">
      <c r="B173" s="24"/>
      <c r="C173" s="98"/>
      <c r="D173" s="25"/>
      <c r="E173" s="26"/>
      <c r="F173" s="26"/>
      <c r="G173" s="26"/>
      <c r="H173" s="26"/>
      <c r="I173" s="26"/>
      <c r="J173" s="26"/>
      <c r="K173" s="26"/>
      <c r="L173" s="26"/>
      <c r="M173" s="26"/>
      <c r="N173" s="27"/>
      <c r="O173" s="115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7"/>
    </row>
    <row r="174" spans="2:26" s="4" customFormat="1" ht="29" x14ac:dyDescent="0.35">
      <c r="B174" s="24"/>
      <c r="C174" s="98"/>
      <c r="D174" s="25"/>
      <c r="E174" s="26"/>
      <c r="F174" s="26"/>
      <c r="G174" s="26"/>
      <c r="H174" s="26"/>
      <c r="I174" s="26"/>
      <c r="J174" s="26"/>
      <c r="K174" s="26"/>
      <c r="L174" s="26"/>
      <c r="M174" s="26"/>
      <c r="N174" s="27"/>
      <c r="O174" s="115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7"/>
    </row>
    <row r="175" spans="2:26" s="4" customFormat="1" ht="29" x14ac:dyDescent="0.35">
      <c r="B175" s="24"/>
      <c r="C175" s="98"/>
      <c r="D175" s="25"/>
      <c r="E175" s="26"/>
      <c r="F175" s="26"/>
      <c r="G175" s="26"/>
      <c r="H175" s="26"/>
      <c r="I175" s="26"/>
      <c r="J175" s="26"/>
      <c r="K175" s="26"/>
      <c r="L175" s="26"/>
      <c r="M175" s="26"/>
      <c r="N175" s="27"/>
      <c r="O175" s="115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7"/>
    </row>
    <row r="176" spans="2:26" s="4" customFormat="1" ht="29" x14ac:dyDescent="0.35">
      <c r="B176" s="24"/>
      <c r="C176" s="98"/>
      <c r="D176" s="25"/>
      <c r="E176" s="26"/>
      <c r="F176" s="26"/>
      <c r="G176" s="26"/>
      <c r="H176" s="26"/>
      <c r="I176" s="26"/>
      <c r="J176" s="26"/>
      <c r="K176" s="26"/>
      <c r="L176" s="26"/>
      <c r="M176" s="26"/>
      <c r="N176" s="27"/>
      <c r="O176" s="115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7"/>
    </row>
    <row r="177" spans="2:26" s="4" customFormat="1" ht="29" x14ac:dyDescent="0.35">
      <c r="B177" s="24"/>
      <c r="C177" s="98"/>
      <c r="D177" s="25"/>
      <c r="E177" s="26"/>
      <c r="F177" s="26"/>
      <c r="G177" s="26"/>
      <c r="H177" s="26"/>
      <c r="I177" s="26"/>
      <c r="J177" s="26"/>
      <c r="K177" s="26"/>
      <c r="L177" s="26"/>
      <c r="M177" s="26"/>
      <c r="N177" s="27"/>
      <c r="O177" s="115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7"/>
    </row>
    <row r="178" spans="2:26" s="4" customFormat="1" ht="29" x14ac:dyDescent="0.35">
      <c r="B178" s="24"/>
      <c r="C178" s="98"/>
      <c r="D178" s="25"/>
      <c r="E178" s="26"/>
      <c r="F178" s="26"/>
      <c r="G178" s="26"/>
      <c r="H178" s="26"/>
      <c r="I178" s="26"/>
      <c r="J178" s="26"/>
      <c r="K178" s="26"/>
      <c r="L178" s="26"/>
      <c r="M178" s="26"/>
      <c r="N178" s="27"/>
      <c r="O178" s="115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7"/>
    </row>
    <row r="179" spans="2:26" s="4" customFormat="1" ht="29" x14ac:dyDescent="0.35">
      <c r="B179" s="24"/>
      <c r="C179" s="98"/>
      <c r="D179" s="25"/>
      <c r="E179" s="26"/>
      <c r="F179" s="26"/>
      <c r="G179" s="26"/>
      <c r="H179" s="26"/>
      <c r="I179" s="26"/>
      <c r="J179" s="26"/>
      <c r="K179" s="26"/>
      <c r="L179" s="26"/>
      <c r="M179" s="26"/>
      <c r="N179" s="27"/>
      <c r="O179" s="115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7"/>
    </row>
    <row r="180" spans="2:26" s="4" customFormat="1" ht="29" x14ac:dyDescent="0.35">
      <c r="B180" s="24"/>
      <c r="C180" s="98"/>
      <c r="D180" s="25"/>
      <c r="E180" s="26"/>
      <c r="F180" s="26"/>
      <c r="G180" s="26"/>
      <c r="H180" s="26"/>
      <c r="I180" s="26"/>
      <c r="J180" s="26"/>
      <c r="K180" s="26"/>
      <c r="L180" s="26"/>
      <c r="M180" s="26"/>
      <c r="N180" s="27"/>
      <c r="O180" s="115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7"/>
    </row>
    <row r="181" spans="2:26" s="4" customFormat="1" ht="29" x14ac:dyDescent="0.35">
      <c r="B181" s="24"/>
      <c r="C181" s="98"/>
      <c r="D181" s="25"/>
      <c r="E181" s="26"/>
      <c r="F181" s="26"/>
      <c r="G181" s="26"/>
      <c r="H181" s="26"/>
      <c r="I181" s="26"/>
      <c r="J181" s="26"/>
      <c r="K181" s="26"/>
      <c r="L181" s="26"/>
      <c r="M181" s="26"/>
      <c r="N181" s="27"/>
      <c r="O181" s="115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7"/>
    </row>
    <row r="182" spans="2:26" s="4" customFormat="1" ht="29" x14ac:dyDescent="0.35">
      <c r="B182" s="24"/>
      <c r="C182" s="98"/>
      <c r="D182" s="25"/>
      <c r="E182" s="26"/>
      <c r="F182" s="26"/>
      <c r="G182" s="26"/>
      <c r="H182" s="26"/>
      <c r="I182" s="26"/>
      <c r="J182" s="26"/>
      <c r="K182" s="26"/>
      <c r="L182" s="26"/>
      <c r="M182" s="26"/>
      <c r="N182" s="27"/>
      <c r="O182" s="115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7"/>
    </row>
    <row r="183" spans="2:26" s="4" customFormat="1" ht="29" x14ac:dyDescent="0.35">
      <c r="B183" s="28" t="s">
        <v>19</v>
      </c>
      <c r="C183" s="94"/>
      <c r="D183" s="29">
        <v>0</v>
      </c>
      <c r="E183" s="29">
        <v>0</v>
      </c>
      <c r="F183" s="29">
        <v>0</v>
      </c>
      <c r="G183" s="29">
        <v>0</v>
      </c>
      <c r="H183" s="29">
        <v>0</v>
      </c>
      <c r="I183" s="29">
        <v>0</v>
      </c>
      <c r="J183" s="29">
        <v>0</v>
      </c>
      <c r="K183" s="29">
        <v>0</v>
      </c>
      <c r="L183" s="29">
        <v>0</v>
      </c>
      <c r="M183" s="29">
        <v>0</v>
      </c>
      <c r="N183" s="30">
        <v>0</v>
      </c>
      <c r="O183" s="115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7"/>
    </row>
    <row r="184" spans="2:26" s="4" customFormat="1" ht="30" thickBot="1" x14ac:dyDescent="0.4">
      <c r="B184" s="31" t="s">
        <v>23</v>
      </c>
      <c r="C184" s="95"/>
      <c r="D184" s="32" t="s">
        <v>24</v>
      </c>
      <c r="E184" s="32" t="s">
        <v>24</v>
      </c>
      <c r="F184" s="32" t="s">
        <v>24</v>
      </c>
      <c r="G184" s="32" t="s">
        <v>24</v>
      </c>
      <c r="H184" s="32" t="s">
        <v>24</v>
      </c>
      <c r="I184" s="32" t="s">
        <v>24</v>
      </c>
      <c r="J184" s="32" t="s">
        <v>24</v>
      </c>
      <c r="K184" s="32" t="s">
        <v>24</v>
      </c>
      <c r="L184" s="32" t="s">
        <v>24</v>
      </c>
      <c r="M184" s="32" t="s">
        <v>24</v>
      </c>
      <c r="N184" s="33" t="s">
        <v>24</v>
      </c>
      <c r="O184" s="124"/>
      <c r="P184" s="125"/>
      <c r="Q184" s="125"/>
      <c r="R184" s="125"/>
      <c r="S184" s="125"/>
      <c r="T184" s="125"/>
      <c r="U184" s="125"/>
      <c r="V184" s="125"/>
      <c r="W184" s="125"/>
      <c r="X184" s="125"/>
      <c r="Y184" s="125"/>
      <c r="Z184" s="126"/>
    </row>
    <row r="185" spans="2:26" s="4" customFormat="1" x14ac:dyDescent="0.2">
      <c r="C185" s="84"/>
    </row>
    <row r="186" spans="2:26" s="4" customFormat="1" x14ac:dyDescent="0.2">
      <c r="C186" s="84"/>
    </row>
    <row r="187" spans="2:26" s="4" customFormat="1" x14ac:dyDescent="0.2">
      <c r="C187" s="84"/>
    </row>
    <row r="188" spans="2:26" s="4" customFormat="1" x14ac:dyDescent="0.2">
      <c r="C188" s="84"/>
    </row>
    <row r="189" spans="2:26" s="4" customFormat="1" x14ac:dyDescent="0.2">
      <c r="C189" s="84"/>
    </row>
    <row r="190" spans="2:26" s="4" customFormat="1" x14ac:dyDescent="0.2">
      <c r="C190" s="84"/>
    </row>
    <row r="191" spans="2:26" s="4" customFormat="1" x14ac:dyDescent="0.2">
      <c r="C191" s="84"/>
    </row>
    <row r="192" spans="2:26" s="4" customFormat="1" x14ac:dyDescent="0.2">
      <c r="C192" s="84"/>
    </row>
    <row r="193" spans="3:3" s="4" customFormat="1" x14ac:dyDescent="0.2">
      <c r="C193" s="84"/>
    </row>
    <row r="194" spans="3:3" s="4" customFormat="1" x14ac:dyDescent="0.2">
      <c r="C194" s="84"/>
    </row>
    <row r="195" spans="3:3" s="4" customFormat="1" x14ac:dyDescent="0.2">
      <c r="C195" s="84"/>
    </row>
    <row r="196" spans="3:3" s="4" customFormat="1" x14ac:dyDescent="0.2">
      <c r="C196" s="84"/>
    </row>
    <row r="197" spans="3:3" s="4" customFormat="1" x14ac:dyDescent="0.2">
      <c r="C197" s="84"/>
    </row>
    <row r="198" spans="3:3" s="4" customFormat="1" x14ac:dyDescent="0.2">
      <c r="C198" s="84"/>
    </row>
    <row r="199" spans="3:3" s="4" customFormat="1" x14ac:dyDescent="0.2">
      <c r="C199" s="84"/>
    </row>
    <row r="200" spans="3:3" s="4" customFormat="1" x14ac:dyDescent="0.2">
      <c r="C200" s="84"/>
    </row>
    <row r="201" spans="3:3" s="4" customFormat="1" x14ac:dyDescent="0.2">
      <c r="C201" s="84"/>
    </row>
    <row r="202" spans="3:3" s="4" customFormat="1" x14ac:dyDescent="0.2">
      <c r="C202" s="84"/>
    </row>
    <row r="203" spans="3:3" s="4" customFormat="1" x14ac:dyDescent="0.2">
      <c r="C203" s="84"/>
    </row>
    <row r="204" spans="3:3" s="4" customFormat="1" x14ac:dyDescent="0.2">
      <c r="C204" s="84"/>
    </row>
    <row r="205" spans="3:3" s="4" customFormat="1" x14ac:dyDescent="0.2">
      <c r="C205" s="84"/>
    </row>
    <row r="206" spans="3:3" s="4" customFormat="1" x14ac:dyDescent="0.2">
      <c r="C206" s="84"/>
    </row>
    <row r="207" spans="3:3" s="4" customFormat="1" x14ac:dyDescent="0.2">
      <c r="C207" s="84"/>
    </row>
    <row r="208" spans="3:3" s="4" customFormat="1" x14ac:dyDescent="0.2">
      <c r="C208" s="84"/>
    </row>
    <row r="209" spans="3:3" s="4" customFormat="1" x14ac:dyDescent="0.2">
      <c r="C209" s="84"/>
    </row>
    <row r="210" spans="3:3" s="4" customFormat="1" x14ac:dyDescent="0.2">
      <c r="C210" s="84"/>
    </row>
    <row r="211" spans="3:3" s="4" customFormat="1" x14ac:dyDescent="0.2">
      <c r="C211" s="84"/>
    </row>
    <row r="212" spans="3:3" s="4" customFormat="1" x14ac:dyDescent="0.2">
      <c r="C212" s="84"/>
    </row>
    <row r="213" spans="3:3" s="4" customFormat="1" x14ac:dyDescent="0.2">
      <c r="C213" s="84"/>
    </row>
    <row r="214" spans="3:3" s="4" customFormat="1" x14ac:dyDescent="0.2">
      <c r="C214" s="84"/>
    </row>
    <row r="215" spans="3:3" s="4" customFormat="1" x14ac:dyDescent="0.2">
      <c r="C215" s="84"/>
    </row>
    <row r="216" spans="3:3" s="4" customFormat="1" x14ac:dyDescent="0.2">
      <c r="C216" s="84"/>
    </row>
    <row r="217" spans="3:3" s="4" customFormat="1" x14ac:dyDescent="0.2">
      <c r="C217" s="84"/>
    </row>
    <row r="218" spans="3:3" s="4" customFormat="1" x14ac:dyDescent="0.2">
      <c r="C218" s="84"/>
    </row>
    <row r="219" spans="3:3" s="4" customFormat="1" x14ac:dyDescent="0.2">
      <c r="C219" s="84"/>
    </row>
    <row r="220" spans="3:3" s="4" customFormat="1" x14ac:dyDescent="0.2">
      <c r="C220" s="84"/>
    </row>
    <row r="221" spans="3:3" s="4" customFormat="1" x14ac:dyDescent="0.2">
      <c r="C221" s="84"/>
    </row>
    <row r="222" spans="3:3" s="4" customFormat="1" x14ac:dyDescent="0.2">
      <c r="C222" s="84"/>
    </row>
    <row r="223" spans="3:3" s="4" customFormat="1" x14ac:dyDescent="0.2">
      <c r="C223" s="84"/>
    </row>
    <row r="224" spans="3:3" s="4" customFormat="1" x14ac:dyDescent="0.2">
      <c r="C224" s="84"/>
    </row>
    <row r="225" spans="3:3" s="4" customFormat="1" x14ac:dyDescent="0.2">
      <c r="C225" s="84"/>
    </row>
    <row r="226" spans="3:3" s="4" customFormat="1" x14ac:dyDescent="0.2">
      <c r="C226" s="84"/>
    </row>
    <row r="227" spans="3:3" s="4" customFormat="1" x14ac:dyDescent="0.2">
      <c r="C227" s="84"/>
    </row>
    <row r="228" spans="3:3" s="4" customFormat="1" x14ac:dyDescent="0.2">
      <c r="C228" s="84"/>
    </row>
    <row r="229" spans="3:3" s="4" customFormat="1" x14ac:dyDescent="0.2">
      <c r="C229" s="84"/>
    </row>
    <row r="230" spans="3:3" s="4" customFormat="1" x14ac:dyDescent="0.2">
      <c r="C230" s="84"/>
    </row>
    <row r="231" spans="3:3" s="4" customFormat="1" x14ac:dyDescent="0.2">
      <c r="C231" s="84"/>
    </row>
    <row r="232" spans="3:3" s="4" customFormat="1" x14ac:dyDescent="0.2">
      <c r="C232" s="84"/>
    </row>
    <row r="233" spans="3:3" s="4" customFormat="1" x14ac:dyDescent="0.2">
      <c r="C233" s="84"/>
    </row>
    <row r="234" spans="3:3" s="4" customFormat="1" x14ac:dyDescent="0.2">
      <c r="C234" s="84"/>
    </row>
    <row r="235" spans="3:3" s="4" customFormat="1" x14ac:dyDescent="0.2">
      <c r="C235" s="84"/>
    </row>
  </sheetData>
  <mergeCells count="152">
    <mergeCell ref="O180:Z180"/>
    <mergeCell ref="O181:Z181"/>
    <mergeCell ref="O182:Z182"/>
    <mergeCell ref="O183:Z183"/>
    <mergeCell ref="O184:Z184"/>
    <mergeCell ref="O175:Z175"/>
    <mergeCell ref="O176:Z176"/>
    <mergeCell ref="O177:Z177"/>
    <mergeCell ref="O178:Z178"/>
    <mergeCell ref="O179:Z179"/>
    <mergeCell ref="O167:Z167"/>
    <mergeCell ref="O171:Z171"/>
    <mergeCell ref="O172:Z172"/>
    <mergeCell ref="O173:Z173"/>
    <mergeCell ref="O174:Z174"/>
    <mergeCell ref="O162:Z162"/>
    <mergeCell ref="O163:Z163"/>
    <mergeCell ref="O164:Z164"/>
    <mergeCell ref="O165:Z165"/>
    <mergeCell ref="O166:Z166"/>
    <mergeCell ref="O157:Z157"/>
    <mergeCell ref="O158:Z158"/>
    <mergeCell ref="O159:Z159"/>
    <mergeCell ref="O160:Z160"/>
    <mergeCell ref="O161:Z161"/>
    <mergeCell ref="O149:Z149"/>
    <mergeCell ref="O150:Z150"/>
    <mergeCell ref="O154:Z154"/>
    <mergeCell ref="O155:Z155"/>
    <mergeCell ref="O156:Z156"/>
    <mergeCell ref="O144:Z144"/>
    <mergeCell ref="O145:Z145"/>
    <mergeCell ref="O146:Z146"/>
    <mergeCell ref="O147:Z147"/>
    <mergeCell ref="O148:Z148"/>
    <mergeCell ref="O139:Z139"/>
    <mergeCell ref="O140:Z140"/>
    <mergeCell ref="O141:Z141"/>
    <mergeCell ref="O142:Z142"/>
    <mergeCell ref="O143:Z143"/>
    <mergeCell ref="O131:Z131"/>
    <mergeCell ref="O132:Z132"/>
    <mergeCell ref="O133:Z133"/>
    <mergeCell ref="O137:Z137"/>
    <mergeCell ref="O138:Z138"/>
    <mergeCell ref="O126:Z126"/>
    <mergeCell ref="O127:Z127"/>
    <mergeCell ref="O128:Z128"/>
    <mergeCell ref="O129:Z129"/>
    <mergeCell ref="O130:Z130"/>
    <mergeCell ref="O121:Z121"/>
    <mergeCell ref="O122:Z122"/>
    <mergeCell ref="O123:Z123"/>
    <mergeCell ref="O124:Z124"/>
    <mergeCell ref="O125:Z125"/>
    <mergeCell ref="O113:Z113"/>
    <mergeCell ref="O114:Z114"/>
    <mergeCell ref="O115:Z115"/>
    <mergeCell ref="O116:Z116"/>
    <mergeCell ref="O120:Z120"/>
    <mergeCell ref="O108:Z108"/>
    <mergeCell ref="O109:Z109"/>
    <mergeCell ref="O110:Z110"/>
    <mergeCell ref="O111:Z111"/>
    <mergeCell ref="O112:Z112"/>
    <mergeCell ref="O103:Z103"/>
    <mergeCell ref="O104:Z104"/>
    <mergeCell ref="O105:Z105"/>
    <mergeCell ref="O106:Z106"/>
    <mergeCell ref="O107:Z107"/>
    <mergeCell ref="O95:Z95"/>
    <mergeCell ref="O96:Z96"/>
    <mergeCell ref="O97:Z97"/>
    <mergeCell ref="O98:Z98"/>
    <mergeCell ref="O99:Z99"/>
    <mergeCell ref="O90:Z90"/>
    <mergeCell ref="O91:Z91"/>
    <mergeCell ref="O92:Z92"/>
    <mergeCell ref="O93:Z93"/>
    <mergeCell ref="O94:Z94"/>
    <mergeCell ref="O82:Z82"/>
    <mergeCell ref="O86:Z86"/>
    <mergeCell ref="O87:Z87"/>
    <mergeCell ref="O88:Z88"/>
    <mergeCell ref="O89:Z89"/>
    <mergeCell ref="O77:Z77"/>
    <mergeCell ref="O78:Z78"/>
    <mergeCell ref="O79:Z79"/>
    <mergeCell ref="O80:Z80"/>
    <mergeCell ref="O81:Z81"/>
    <mergeCell ref="O72:Z72"/>
    <mergeCell ref="O73:Z73"/>
    <mergeCell ref="O74:Z74"/>
    <mergeCell ref="O75:Z75"/>
    <mergeCell ref="O76:Z76"/>
    <mergeCell ref="O64:Z64"/>
    <mergeCell ref="O65:Z65"/>
    <mergeCell ref="O69:Z69"/>
    <mergeCell ref="O70:Z70"/>
    <mergeCell ref="O71:Z71"/>
    <mergeCell ref="O59:Z59"/>
    <mergeCell ref="O60:Z60"/>
    <mergeCell ref="O61:Z61"/>
    <mergeCell ref="O62:Z62"/>
    <mergeCell ref="O63:Z63"/>
    <mergeCell ref="O54:Z54"/>
    <mergeCell ref="O55:Z55"/>
    <mergeCell ref="O56:Z56"/>
    <mergeCell ref="O57:Z57"/>
    <mergeCell ref="O58:Z58"/>
    <mergeCell ref="O46:Z46"/>
    <mergeCell ref="O47:Z47"/>
    <mergeCell ref="O48:Z48"/>
    <mergeCell ref="O52:Z52"/>
    <mergeCell ref="O53:Z53"/>
    <mergeCell ref="O41:Z41"/>
    <mergeCell ref="O42:Z42"/>
    <mergeCell ref="O43:Z43"/>
    <mergeCell ref="O44:Z44"/>
    <mergeCell ref="O45:Z45"/>
    <mergeCell ref="O36:Z36"/>
    <mergeCell ref="O37:Z37"/>
    <mergeCell ref="O38:Z38"/>
    <mergeCell ref="O39:Z39"/>
    <mergeCell ref="O40:Z40"/>
    <mergeCell ref="O28:Z28"/>
    <mergeCell ref="O29:Z29"/>
    <mergeCell ref="O30:Z30"/>
    <mergeCell ref="O31:Z31"/>
    <mergeCell ref="O35:Z35"/>
    <mergeCell ref="O23:Z23"/>
    <mergeCell ref="O24:Z24"/>
    <mergeCell ref="O25:Z25"/>
    <mergeCell ref="O26:Z26"/>
    <mergeCell ref="O27:Z27"/>
    <mergeCell ref="O18:Z18"/>
    <mergeCell ref="O19:Z19"/>
    <mergeCell ref="O20:Z20"/>
    <mergeCell ref="O21:Z21"/>
    <mergeCell ref="O22:Z22"/>
    <mergeCell ref="D120:N120"/>
    <mergeCell ref="D137:N137"/>
    <mergeCell ref="D154:N154"/>
    <mergeCell ref="D171:N171"/>
    <mergeCell ref="B2:N2"/>
    <mergeCell ref="D35:N35"/>
    <mergeCell ref="D52:N52"/>
    <mergeCell ref="D69:N69"/>
    <mergeCell ref="D86:N86"/>
    <mergeCell ref="D103:N103"/>
    <mergeCell ref="D18:N18"/>
    <mergeCell ref="B11:I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16"/>
  <sheetViews>
    <sheetView tabSelected="1" topLeftCell="A162" workbookViewId="0">
      <selection activeCell="E184" sqref="E184"/>
    </sheetView>
  </sheetViews>
  <sheetFormatPr baseColWidth="10" defaultRowHeight="16" x14ac:dyDescent="0.2"/>
  <cols>
    <col min="1" max="1" width="5.6640625" customWidth="1"/>
    <col min="2" max="2" width="24.6640625" customWidth="1"/>
    <col min="3" max="3" width="15.6640625" customWidth="1"/>
    <col min="4" max="4" width="34.1640625" customWidth="1"/>
    <col min="5" max="5" width="17" customWidth="1"/>
    <col min="6" max="6" width="15.33203125" bestFit="1" customWidth="1"/>
    <col min="7" max="7" width="15.5" bestFit="1" customWidth="1"/>
    <col min="8" max="8" width="15.1640625" customWidth="1"/>
    <col min="9" max="9" width="21.1640625" customWidth="1"/>
    <col min="10" max="10" width="18" customWidth="1"/>
    <col min="11" max="11" width="17.33203125" customWidth="1"/>
    <col min="12" max="12" width="18.1640625" customWidth="1"/>
    <col min="13" max="13" width="19.6640625" customWidth="1"/>
    <col min="14" max="14" width="21.83203125" customWidth="1"/>
  </cols>
  <sheetData>
    <row r="1" spans="1:17" s="4" customFormat="1" x14ac:dyDescent="0.2"/>
    <row r="2" spans="1:17" s="4" customFormat="1" x14ac:dyDescent="0.2"/>
    <row r="3" spans="1:17" s="4" customFormat="1" ht="45" x14ac:dyDescent="0.45">
      <c r="A3" s="113" t="s">
        <v>21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56"/>
      <c r="P3" s="56"/>
      <c r="Q3" s="56"/>
    </row>
    <row r="4" spans="1:17" s="4" customFormat="1" x14ac:dyDescent="0.2"/>
    <row r="5" spans="1:17" s="4" customFormat="1" x14ac:dyDescent="0.2"/>
    <row r="6" spans="1:17" s="4" customFormat="1" x14ac:dyDescent="0.2"/>
    <row r="7" spans="1:17" s="4" customFormat="1" x14ac:dyDescent="0.2"/>
    <row r="8" spans="1:17" s="4" customFormat="1" x14ac:dyDescent="0.2"/>
    <row r="9" spans="1:17" s="4" customFormat="1" ht="34" x14ac:dyDescent="0.4">
      <c r="B9" s="3" t="s">
        <v>25</v>
      </c>
      <c r="C9" s="3"/>
    </row>
    <row r="10" spans="1:17" s="4" customFormat="1" x14ac:dyDescent="0.2"/>
    <row r="11" spans="1:17" s="4" customFormat="1" ht="21" x14ac:dyDescent="0.25">
      <c r="B11" s="40" t="s">
        <v>17</v>
      </c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</row>
    <row r="12" spans="1:17" s="4" customFormat="1" ht="21" x14ac:dyDescent="0.25">
      <c r="B12" s="41" t="s">
        <v>30</v>
      </c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</row>
    <row r="13" spans="1:17" s="4" customFormat="1" ht="21" x14ac:dyDescent="0.25">
      <c r="B13" s="41" t="s">
        <v>31</v>
      </c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</row>
    <row r="14" spans="1:17" s="4" customFormat="1" ht="21" x14ac:dyDescent="0.25">
      <c r="B14" s="114" t="s">
        <v>32</v>
      </c>
      <c r="C14" s="114"/>
      <c r="D14" s="114"/>
      <c r="E14" s="114"/>
      <c r="F14" s="114"/>
      <c r="G14" s="114"/>
      <c r="H14" s="114"/>
      <c r="I14" s="114"/>
      <c r="J14" s="41"/>
      <c r="K14" s="41"/>
      <c r="L14" s="41"/>
      <c r="M14" s="41"/>
      <c r="N14" s="41"/>
    </row>
    <row r="15" spans="1:17" s="4" customFormat="1" ht="21" x14ac:dyDescent="0.25"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</row>
    <row r="16" spans="1:17" s="4" customFormat="1" ht="21" x14ac:dyDescent="0.25">
      <c r="B16" s="42" t="s">
        <v>0</v>
      </c>
      <c r="C16" s="42"/>
      <c r="D16" s="42" t="s">
        <v>26</v>
      </c>
      <c r="E16" s="43" t="s">
        <v>27</v>
      </c>
      <c r="F16" s="41"/>
      <c r="G16" s="41"/>
      <c r="H16" s="41"/>
      <c r="I16" s="41"/>
      <c r="J16" s="41"/>
      <c r="K16" s="41"/>
      <c r="L16" s="41"/>
      <c r="M16" s="41"/>
      <c r="N16" s="41"/>
    </row>
    <row r="17" spans="2:26" s="4" customFormat="1" ht="21" x14ac:dyDescent="0.25">
      <c r="B17" s="44" t="s">
        <v>2</v>
      </c>
      <c r="C17" s="44"/>
      <c r="D17" s="45">
        <v>0.25</v>
      </c>
      <c r="E17" s="55">
        <v>12.5</v>
      </c>
      <c r="F17" s="41"/>
      <c r="G17" s="41"/>
      <c r="H17" s="41"/>
      <c r="I17" s="41"/>
      <c r="J17" s="41"/>
      <c r="K17" s="41"/>
      <c r="L17" s="41"/>
      <c r="M17" s="41"/>
      <c r="N17" s="41"/>
    </row>
    <row r="18" spans="2:26" s="4" customFormat="1" ht="21" x14ac:dyDescent="0.25">
      <c r="B18" s="46" t="s">
        <v>3</v>
      </c>
      <c r="C18" s="46"/>
      <c r="D18" s="45">
        <v>0.25</v>
      </c>
      <c r="E18" s="55">
        <v>5</v>
      </c>
      <c r="F18" s="41"/>
      <c r="G18" s="41"/>
      <c r="H18" s="41"/>
      <c r="I18" s="41"/>
      <c r="J18" s="41"/>
      <c r="K18" s="41"/>
      <c r="L18" s="41"/>
      <c r="M18" s="41"/>
      <c r="N18" s="41"/>
    </row>
    <row r="19" spans="2:26" s="4" customFormat="1" ht="21" x14ac:dyDescent="0.25">
      <c r="B19" s="46" t="s">
        <v>4</v>
      </c>
      <c r="C19" s="46"/>
      <c r="D19" s="47" t="s">
        <v>5</v>
      </c>
      <c r="E19" s="55">
        <v>31.25</v>
      </c>
      <c r="F19" s="41"/>
      <c r="G19" s="41"/>
      <c r="H19" s="41"/>
      <c r="I19" s="41"/>
      <c r="J19" s="41"/>
      <c r="K19" s="41"/>
      <c r="L19" s="41"/>
      <c r="M19" s="41"/>
      <c r="N19" s="41"/>
    </row>
    <row r="20" spans="2:26" s="4" customFormat="1" ht="21" x14ac:dyDescent="0.25">
      <c r="B20" s="46" t="s">
        <v>6</v>
      </c>
      <c r="C20" s="46"/>
      <c r="D20" s="45" t="s">
        <v>7</v>
      </c>
      <c r="E20" s="55">
        <v>15.625</v>
      </c>
      <c r="F20" s="41"/>
      <c r="G20" s="41"/>
      <c r="H20" s="41"/>
      <c r="I20" s="41"/>
      <c r="J20" s="41"/>
      <c r="K20" s="41"/>
      <c r="L20" s="41"/>
      <c r="M20" s="41"/>
      <c r="N20" s="41"/>
    </row>
    <row r="21" spans="2:26" s="4" customFormat="1" ht="21" x14ac:dyDescent="0.25">
      <c r="B21" s="46" t="s">
        <v>8</v>
      </c>
      <c r="C21" s="46"/>
      <c r="D21" s="45">
        <v>0.01</v>
      </c>
      <c r="E21" s="55">
        <v>10</v>
      </c>
      <c r="F21" s="41"/>
      <c r="G21" s="41"/>
      <c r="H21" s="41"/>
      <c r="I21" s="41"/>
      <c r="J21" s="41"/>
      <c r="K21" s="41"/>
      <c r="L21" s="41"/>
      <c r="M21" s="41"/>
      <c r="N21" s="41"/>
    </row>
    <row r="22" spans="2:26" s="4" customFormat="1" ht="21" x14ac:dyDescent="0.25">
      <c r="B22" s="46" t="s">
        <v>9</v>
      </c>
      <c r="C22" s="46"/>
      <c r="D22" s="48">
        <v>1E-3</v>
      </c>
      <c r="E22" s="55">
        <v>10</v>
      </c>
      <c r="F22" s="41"/>
      <c r="G22" s="41"/>
      <c r="H22" s="41"/>
      <c r="I22" s="41"/>
      <c r="J22" s="41"/>
      <c r="K22" s="41"/>
      <c r="L22" s="41"/>
      <c r="M22" s="41"/>
      <c r="N22" s="41"/>
    </row>
    <row r="23" spans="2:26" s="4" customFormat="1" ht="21" x14ac:dyDescent="0.25">
      <c r="B23" s="46" t="s">
        <v>10</v>
      </c>
      <c r="C23" s="46"/>
      <c r="D23" s="45">
        <v>0.01</v>
      </c>
      <c r="E23" s="55">
        <v>10</v>
      </c>
      <c r="F23" s="41"/>
      <c r="G23" s="41"/>
      <c r="H23" s="41"/>
      <c r="I23" s="41"/>
      <c r="J23" s="41"/>
      <c r="K23" s="41"/>
      <c r="L23" s="41"/>
      <c r="M23" s="41"/>
      <c r="N23" s="41"/>
    </row>
    <row r="24" spans="2:26" s="4" customFormat="1" ht="21" x14ac:dyDescent="0.25">
      <c r="B24" s="46" t="s">
        <v>11</v>
      </c>
      <c r="C24" s="46"/>
      <c r="D24" s="49">
        <v>5.0000000000000002E-5</v>
      </c>
      <c r="E24" s="55">
        <v>6.25</v>
      </c>
      <c r="F24" s="41"/>
      <c r="G24" s="41"/>
      <c r="H24" s="41"/>
      <c r="I24" s="41"/>
      <c r="J24" s="41"/>
      <c r="K24" s="41"/>
      <c r="L24" s="41"/>
      <c r="M24" s="41"/>
      <c r="N24" s="41"/>
    </row>
    <row r="25" spans="2:26" s="4" customFormat="1" ht="21" x14ac:dyDescent="0.25">
      <c r="B25" s="46" t="s">
        <v>12</v>
      </c>
      <c r="C25" s="46"/>
      <c r="D25" s="45">
        <v>0.25</v>
      </c>
      <c r="E25" s="55">
        <v>12.5</v>
      </c>
      <c r="F25" s="41"/>
      <c r="G25" s="41"/>
      <c r="H25" s="41"/>
      <c r="I25" s="41"/>
      <c r="J25" s="41"/>
      <c r="K25" s="41"/>
      <c r="L25" s="41"/>
      <c r="M25" s="41"/>
      <c r="N25" s="41"/>
    </row>
    <row r="26" spans="2:26" s="4" customFormat="1" ht="21" x14ac:dyDescent="0.25">
      <c r="B26" s="46" t="s">
        <v>13</v>
      </c>
      <c r="C26" s="46"/>
      <c r="D26" s="45">
        <v>0.25</v>
      </c>
      <c r="E26" s="55">
        <v>12.5</v>
      </c>
      <c r="F26" s="41"/>
      <c r="G26" s="41"/>
      <c r="H26" s="41"/>
      <c r="I26" s="41"/>
      <c r="J26" s="41"/>
      <c r="K26" s="41"/>
      <c r="L26" s="41"/>
      <c r="M26" s="41"/>
      <c r="N26" s="41"/>
    </row>
    <row r="27" spans="2:26" s="4" customFormat="1" ht="21" x14ac:dyDescent="0.25">
      <c r="B27" s="46" t="s">
        <v>14</v>
      </c>
      <c r="C27" s="46"/>
      <c r="D27" s="45">
        <v>0.25</v>
      </c>
      <c r="E27" s="55">
        <v>12.5</v>
      </c>
      <c r="F27" s="41"/>
      <c r="G27" s="41"/>
      <c r="H27" s="41"/>
      <c r="I27" s="41"/>
      <c r="J27" s="41"/>
      <c r="K27" s="41"/>
      <c r="L27" s="41"/>
      <c r="M27" s="41"/>
      <c r="N27" s="41"/>
    </row>
    <row r="28" spans="2:26" s="4" customFormat="1" ht="21" x14ac:dyDescent="0.25">
      <c r="B28" s="57"/>
      <c r="C28" s="57"/>
      <c r="D28" s="58"/>
      <c r="E28" s="59"/>
      <c r="F28" s="60"/>
      <c r="G28" s="60"/>
      <c r="H28" s="60"/>
      <c r="I28" s="60"/>
      <c r="J28" s="60"/>
      <c r="K28" s="60"/>
      <c r="L28" s="60"/>
      <c r="M28" s="60"/>
      <c r="N28" s="60"/>
    </row>
    <row r="29" spans="2:26" s="4" customFormat="1" ht="21" x14ac:dyDescent="0.25">
      <c r="B29" s="57"/>
      <c r="C29" s="57"/>
      <c r="D29" s="58"/>
      <c r="E29" s="59"/>
      <c r="F29" s="60"/>
      <c r="G29" s="60"/>
      <c r="H29" s="60"/>
      <c r="I29" s="60"/>
      <c r="J29" s="60"/>
      <c r="K29" s="60"/>
      <c r="L29" s="60"/>
      <c r="M29" s="60"/>
      <c r="N29" s="60"/>
    </row>
    <row r="30" spans="2:26" s="4" customFormat="1" ht="17" thickBot="1" x14ac:dyDescent="0.25"/>
    <row r="31" spans="2:26" s="4" customFormat="1" ht="29" x14ac:dyDescent="0.35">
      <c r="B31" s="16" t="s">
        <v>20</v>
      </c>
      <c r="C31" s="72"/>
      <c r="D31" s="108" t="s">
        <v>16</v>
      </c>
      <c r="E31" s="108"/>
      <c r="F31" s="108"/>
      <c r="G31" s="108"/>
      <c r="H31" s="108"/>
      <c r="I31" s="108"/>
      <c r="J31" s="108"/>
      <c r="K31" s="108"/>
      <c r="L31" s="108"/>
      <c r="M31" s="108"/>
      <c r="N31" s="109"/>
      <c r="O31" s="118" t="s">
        <v>29</v>
      </c>
      <c r="P31" s="119"/>
      <c r="Q31" s="119"/>
      <c r="R31" s="119"/>
      <c r="S31" s="119"/>
      <c r="T31" s="119"/>
      <c r="U31" s="119"/>
      <c r="V31" s="119"/>
      <c r="W31" s="119"/>
      <c r="X31" s="119"/>
      <c r="Y31" s="119"/>
      <c r="Z31" s="120"/>
    </row>
    <row r="32" spans="2:26" s="4" customFormat="1" ht="29" x14ac:dyDescent="0.35">
      <c r="B32" s="78" t="s">
        <v>2</v>
      </c>
      <c r="C32" s="79" t="s">
        <v>33</v>
      </c>
      <c r="D32" s="104">
        <v>1</v>
      </c>
      <c r="E32" s="70">
        <v>2</v>
      </c>
      <c r="F32" s="70">
        <v>3</v>
      </c>
      <c r="G32" s="70">
        <v>4</v>
      </c>
      <c r="H32" s="70">
        <v>5</v>
      </c>
      <c r="I32" s="70">
        <v>10</v>
      </c>
      <c r="J32" s="70">
        <v>20</v>
      </c>
      <c r="K32" s="70">
        <v>30</v>
      </c>
      <c r="L32" s="70">
        <v>40</v>
      </c>
      <c r="M32" s="70">
        <v>50</v>
      </c>
      <c r="N32" s="71">
        <v>100</v>
      </c>
      <c r="O32" s="121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3"/>
    </row>
    <row r="33" spans="2:26" s="4" customFormat="1" ht="24" customHeight="1" x14ac:dyDescent="0.35">
      <c r="B33" s="8"/>
      <c r="C33" s="66"/>
      <c r="D33" s="99"/>
      <c r="E33" s="1"/>
      <c r="F33" s="1"/>
      <c r="G33" s="1"/>
      <c r="H33" s="1"/>
      <c r="I33" s="1"/>
      <c r="J33" s="1"/>
      <c r="K33" s="1"/>
      <c r="L33" s="1"/>
      <c r="M33" s="1"/>
      <c r="N33" s="9"/>
      <c r="O33" s="115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7"/>
    </row>
    <row r="34" spans="2:26" s="4" customFormat="1" ht="24" customHeight="1" x14ac:dyDescent="0.35">
      <c r="B34" s="8"/>
      <c r="C34" s="66"/>
      <c r="D34" s="99"/>
      <c r="E34" s="1"/>
      <c r="F34" s="1"/>
      <c r="G34" s="1"/>
      <c r="H34" s="1"/>
      <c r="I34" s="1"/>
      <c r="J34" s="1"/>
      <c r="K34" s="1"/>
      <c r="L34" s="1"/>
      <c r="M34" s="1"/>
      <c r="N34" s="9"/>
      <c r="O34" s="115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7"/>
    </row>
    <row r="35" spans="2:26" s="4" customFormat="1" ht="24" customHeight="1" x14ac:dyDescent="0.35">
      <c r="B35" s="8"/>
      <c r="C35" s="66"/>
      <c r="D35" s="99"/>
      <c r="E35" s="1"/>
      <c r="F35" s="1"/>
      <c r="G35" s="1"/>
      <c r="H35" s="1"/>
      <c r="I35" s="1"/>
      <c r="J35" s="1"/>
      <c r="K35" s="1"/>
      <c r="L35" s="1"/>
      <c r="M35" s="1"/>
      <c r="N35" s="9"/>
      <c r="O35" s="115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7"/>
    </row>
    <row r="36" spans="2:26" s="4" customFormat="1" ht="24" customHeight="1" x14ac:dyDescent="0.35">
      <c r="B36" s="8"/>
      <c r="C36" s="66"/>
      <c r="D36" s="99"/>
      <c r="E36" s="1"/>
      <c r="F36" s="1"/>
      <c r="G36" s="1"/>
      <c r="H36" s="1"/>
      <c r="I36" s="1"/>
      <c r="J36" s="1"/>
      <c r="K36" s="1"/>
      <c r="L36" s="1"/>
      <c r="M36" s="1"/>
      <c r="N36" s="9"/>
      <c r="O36" s="115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7"/>
    </row>
    <row r="37" spans="2:26" s="4" customFormat="1" ht="24" customHeight="1" x14ac:dyDescent="0.35">
      <c r="B37" s="8"/>
      <c r="C37" s="66"/>
      <c r="D37" s="99"/>
      <c r="E37" s="1"/>
      <c r="F37" s="1"/>
      <c r="G37" s="1"/>
      <c r="H37" s="1"/>
      <c r="I37" s="1"/>
      <c r="J37" s="1"/>
      <c r="K37" s="1"/>
      <c r="L37" s="1"/>
      <c r="M37" s="1"/>
      <c r="N37" s="9"/>
      <c r="O37" s="115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7"/>
    </row>
    <row r="38" spans="2:26" s="4" customFormat="1" ht="24" customHeight="1" x14ac:dyDescent="0.35">
      <c r="B38" s="8"/>
      <c r="C38" s="66"/>
      <c r="D38" s="99"/>
      <c r="E38" s="1"/>
      <c r="F38" s="1"/>
      <c r="G38" s="1"/>
      <c r="H38" s="1"/>
      <c r="I38" s="1"/>
      <c r="J38" s="1"/>
      <c r="K38" s="1"/>
      <c r="L38" s="1"/>
      <c r="M38" s="1"/>
      <c r="N38" s="9"/>
      <c r="O38" s="115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7"/>
    </row>
    <row r="39" spans="2:26" s="4" customFormat="1" ht="24" customHeight="1" x14ac:dyDescent="0.35">
      <c r="B39" s="8"/>
      <c r="C39" s="66"/>
      <c r="D39" s="99"/>
      <c r="E39" s="1"/>
      <c r="F39" s="1"/>
      <c r="G39" s="1"/>
      <c r="H39" s="1"/>
      <c r="I39" s="1"/>
      <c r="J39" s="1"/>
      <c r="K39" s="1"/>
      <c r="L39" s="1"/>
      <c r="M39" s="1"/>
      <c r="N39" s="9"/>
      <c r="O39" s="115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7"/>
    </row>
    <row r="40" spans="2:26" s="4" customFormat="1" ht="24" customHeight="1" x14ac:dyDescent="0.35">
      <c r="B40" s="8"/>
      <c r="C40" s="66"/>
      <c r="D40" s="99"/>
      <c r="E40" s="1"/>
      <c r="F40" s="1"/>
      <c r="G40" s="1"/>
      <c r="H40" s="1"/>
      <c r="I40" s="1"/>
      <c r="J40" s="1"/>
      <c r="K40" s="1"/>
      <c r="L40" s="1"/>
      <c r="M40" s="1"/>
      <c r="N40" s="9"/>
      <c r="O40" s="115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7"/>
    </row>
    <row r="41" spans="2:26" s="4" customFormat="1" ht="24" customHeight="1" x14ac:dyDescent="0.35">
      <c r="B41" s="8"/>
      <c r="C41" s="66"/>
      <c r="D41" s="99"/>
      <c r="E41" s="1"/>
      <c r="F41" s="1"/>
      <c r="G41" s="1"/>
      <c r="H41" s="1"/>
      <c r="I41" s="1"/>
      <c r="J41" s="1"/>
      <c r="K41" s="1"/>
      <c r="L41" s="1"/>
      <c r="M41" s="1"/>
      <c r="N41" s="9"/>
      <c r="O41" s="115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7"/>
    </row>
    <row r="42" spans="2:26" s="4" customFormat="1" ht="24" customHeight="1" x14ac:dyDescent="0.35">
      <c r="B42" s="8"/>
      <c r="C42" s="66"/>
      <c r="D42" s="99"/>
      <c r="E42" s="1"/>
      <c r="F42" s="1"/>
      <c r="G42" s="1"/>
      <c r="H42" s="1"/>
      <c r="I42" s="1"/>
      <c r="J42" s="1"/>
      <c r="K42" s="1"/>
      <c r="L42" s="1"/>
      <c r="M42" s="1"/>
      <c r="N42" s="9"/>
      <c r="O42" s="115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7"/>
    </row>
    <row r="43" spans="2:26" s="4" customFormat="1" ht="24" customHeight="1" x14ac:dyDescent="0.35">
      <c r="B43" s="10" t="s">
        <v>19</v>
      </c>
      <c r="C43" s="67"/>
      <c r="D43" s="11">
        <f>SUM(D33:D42)</f>
        <v>0</v>
      </c>
      <c r="E43" s="11">
        <f>SUM(E33:E42)*2</f>
        <v>0</v>
      </c>
      <c r="F43" s="11">
        <f>SUM(F33:F42)*3</f>
        <v>0</v>
      </c>
      <c r="G43" s="11">
        <f>SUM(G33:G42)*4</f>
        <v>0</v>
      </c>
      <c r="H43" s="11">
        <f>SUM(H33:H42)*5</f>
        <v>0</v>
      </c>
      <c r="I43" s="11">
        <f>SUM(I33:I42)*10</f>
        <v>0</v>
      </c>
      <c r="J43" s="11">
        <f>SUM(J33:J42)*20</f>
        <v>0</v>
      </c>
      <c r="K43" s="11">
        <f>SUM(K33:K42)*30</f>
        <v>0</v>
      </c>
      <c r="L43" s="11">
        <f>SUM(L33:L42)*40</f>
        <v>0</v>
      </c>
      <c r="M43" s="11">
        <f>SUM(M33:M42)*50</f>
        <v>0</v>
      </c>
      <c r="N43" s="12">
        <f>SUM(N33:N42)*100</f>
        <v>0</v>
      </c>
      <c r="O43" s="115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7"/>
    </row>
    <row r="44" spans="2:26" s="4" customFormat="1" ht="25" customHeight="1" thickBot="1" x14ac:dyDescent="0.4">
      <c r="B44" s="13" t="s">
        <v>28</v>
      </c>
      <c r="C44" s="68"/>
      <c r="D44" s="14">
        <f t="shared" ref="D44:N44" si="0">SUM(D43)*50</f>
        <v>0</v>
      </c>
      <c r="E44" s="14">
        <f t="shared" si="0"/>
        <v>0</v>
      </c>
      <c r="F44" s="14">
        <f t="shared" si="0"/>
        <v>0</v>
      </c>
      <c r="G44" s="14">
        <f t="shared" si="0"/>
        <v>0</v>
      </c>
      <c r="H44" s="14">
        <f t="shared" si="0"/>
        <v>0</v>
      </c>
      <c r="I44" s="14">
        <f t="shared" si="0"/>
        <v>0</v>
      </c>
      <c r="J44" s="14">
        <f t="shared" si="0"/>
        <v>0</v>
      </c>
      <c r="K44" s="14">
        <f t="shared" si="0"/>
        <v>0</v>
      </c>
      <c r="L44" s="14">
        <f t="shared" si="0"/>
        <v>0</v>
      </c>
      <c r="M44" s="14">
        <f t="shared" si="0"/>
        <v>0</v>
      </c>
      <c r="N44" s="15">
        <f t="shared" si="0"/>
        <v>0</v>
      </c>
      <c r="O44" s="124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6"/>
    </row>
    <row r="45" spans="2:26" s="4" customFormat="1" x14ac:dyDescent="0.2"/>
    <row r="46" spans="2:26" s="4" customFormat="1" x14ac:dyDescent="0.2"/>
    <row r="47" spans="2:26" s="4" customFormat="1" x14ac:dyDescent="0.2"/>
    <row r="48" spans="2:26" s="4" customFormat="1" ht="17" thickBot="1" x14ac:dyDescent="0.25"/>
    <row r="49" spans="2:26" s="4" customFormat="1" ht="29" x14ac:dyDescent="0.35">
      <c r="B49" s="16" t="s">
        <v>20</v>
      </c>
      <c r="C49" s="69"/>
      <c r="D49" s="108" t="s">
        <v>16</v>
      </c>
      <c r="E49" s="108"/>
      <c r="F49" s="108"/>
      <c r="G49" s="108"/>
      <c r="H49" s="108"/>
      <c r="I49" s="108"/>
      <c r="J49" s="108"/>
      <c r="K49" s="108"/>
      <c r="L49" s="108"/>
      <c r="M49" s="108"/>
      <c r="N49" s="109"/>
      <c r="O49" s="118" t="s">
        <v>29</v>
      </c>
      <c r="P49" s="119"/>
      <c r="Q49" s="119"/>
      <c r="R49" s="119"/>
      <c r="S49" s="119"/>
      <c r="T49" s="119"/>
      <c r="U49" s="119"/>
      <c r="V49" s="119"/>
      <c r="W49" s="119"/>
      <c r="X49" s="119"/>
      <c r="Y49" s="119"/>
      <c r="Z49" s="120"/>
    </row>
    <row r="50" spans="2:26" s="4" customFormat="1" ht="29" x14ac:dyDescent="0.35">
      <c r="B50" s="103" t="s">
        <v>3</v>
      </c>
      <c r="C50" s="105" t="s">
        <v>33</v>
      </c>
      <c r="D50" s="70">
        <v>1</v>
      </c>
      <c r="E50" s="70">
        <v>2</v>
      </c>
      <c r="F50" s="70">
        <v>3</v>
      </c>
      <c r="G50" s="70">
        <v>4</v>
      </c>
      <c r="H50" s="70">
        <v>5</v>
      </c>
      <c r="I50" s="70">
        <v>10</v>
      </c>
      <c r="J50" s="70">
        <v>20</v>
      </c>
      <c r="K50" s="70">
        <v>30</v>
      </c>
      <c r="L50" s="70">
        <v>40</v>
      </c>
      <c r="M50" s="70">
        <v>50</v>
      </c>
      <c r="N50" s="71">
        <v>100</v>
      </c>
      <c r="O50" s="121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3"/>
    </row>
    <row r="51" spans="2:26" s="4" customFormat="1" ht="29" x14ac:dyDescent="0.35">
      <c r="B51" s="8"/>
      <c r="C51" s="66"/>
      <c r="D51" s="1"/>
      <c r="E51" s="1"/>
      <c r="F51" s="1"/>
      <c r="G51" s="1"/>
      <c r="H51" s="1"/>
      <c r="I51" s="1"/>
      <c r="J51" s="1"/>
      <c r="K51" s="1"/>
      <c r="L51" s="1"/>
      <c r="M51" s="1"/>
      <c r="N51" s="9"/>
      <c r="O51" s="115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7"/>
    </row>
    <row r="52" spans="2:26" s="4" customFormat="1" ht="29" x14ac:dyDescent="0.35">
      <c r="B52" s="8"/>
      <c r="C52" s="66"/>
      <c r="D52" s="1"/>
      <c r="E52" s="1"/>
      <c r="F52" s="1"/>
      <c r="G52" s="1"/>
      <c r="H52" s="1"/>
      <c r="I52" s="1"/>
      <c r="J52" s="1"/>
      <c r="K52" s="1"/>
      <c r="L52" s="1"/>
      <c r="M52" s="1"/>
      <c r="N52" s="9"/>
      <c r="O52" s="115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7"/>
    </row>
    <row r="53" spans="2:26" s="4" customFormat="1" ht="29" x14ac:dyDescent="0.35">
      <c r="B53" s="8"/>
      <c r="C53" s="66"/>
      <c r="D53" s="1"/>
      <c r="E53" s="1"/>
      <c r="F53" s="1"/>
      <c r="G53" s="1"/>
      <c r="H53" s="1"/>
      <c r="I53" s="1"/>
      <c r="J53" s="1"/>
      <c r="K53" s="1"/>
      <c r="L53" s="1"/>
      <c r="M53" s="1"/>
      <c r="N53" s="9"/>
      <c r="O53" s="115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7"/>
    </row>
    <row r="54" spans="2:26" s="4" customFormat="1" ht="29" x14ac:dyDescent="0.35">
      <c r="B54" s="8"/>
      <c r="C54" s="66"/>
      <c r="D54" s="1"/>
      <c r="E54" s="1"/>
      <c r="F54" s="1"/>
      <c r="G54" s="1"/>
      <c r="H54" s="1"/>
      <c r="I54" s="1"/>
      <c r="J54" s="1"/>
      <c r="K54" s="1"/>
      <c r="L54" s="1"/>
      <c r="M54" s="1"/>
      <c r="N54" s="9"/>
      <c r="O54" s="115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7"/>
    </row>
    <row r="55" spans="2:26" s="4" customFormat="1" ht="29" x14ac:dyDescent="0.35">
      <c r="B55" s="8"/>
      <c r="C55" s="66"/>
      <c r="D55" s="1"/>
      <c r="E55" s="1"/>
      <c r="F55" s="1"/>
      <c r="G55" s="1"/>
      <c r="H55" s="1"/>
      <c r="I55" s="1"/>
      <c r="J55" s="1"/>
      <c r="K55" s="1"/>
      <c r="L55" s="1"/>
      <c r="M55" s="1"/>
      <c r="N55" s="9"/>
      <c r="O55" s="115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7"/>
    </row>
    <row r="56" spans="2:26" s="4" customFormat="1" ht="29" x14ac:dyDescent="0.35">
      <c r="B56" s="8"/>
      <c r="C56" s="66"/>
      <c r="D56" s="1"/>
      <c r="E56" s="1"/>
      <c r="F56" s="1"/>
      <c r="G56" s="1"/>
      <c r="H56" s="1"/>
      <c r="I56" s="1"/>
      <c r="J56" s="1"/>
      <c r="K56" s="1"/>
      <c r="L56" s="1"/>
      <c r="M56" s="1"/>
      <c r="N56" s="9"/>
      <c r="O56" s="115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7"/>
    </row>
    <row r="57" spans="2:26" s="4" customFormat="1" ht="29" x14ac:dyDescent="0.35">
      <c r="B57" s="8"/>
      <c r="C57" s="66"/>
      <c r="D57" s="1"/>
      <c r="E57" s="1"/>
      <c r="F57" s="1"/>
      <c r="G57" s="1"/>
      <c r="H57" s="1"/>
      <c r="I57" s="1"/>
      <c r="J57" s="1"/>
      <c r="K57" s="1"/>
      <c r="L57" s="1"/>
      <c r="M57" s="1"/>
      <c r="N57" s="9"/>
      <c r="O57" s="115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7"/>
    </row>
    <row r="58" spans="2:26" s="4" customFormat="1" ht="29" x14ac:dyDescent="0.35">
      <c r="B58" s="8"/>
      <c r="C58" s="66"/>
      <c r="D58" s="1"/>
      <c r="E58" s="1"/>
      <c r="F58" s="1"/>
      <c r="G58" s="1"/>
      <c r="H58" s="1"/>
      <c r="I58" s="1"/>
      <c r="J58" s="1"/>
      <c r="K58" s="1"/>
      <c r="L58" s="1"/>
      <c r="M58" s="1"/>
      <c r="N58" s="9"/>
      <c r="O58" s="115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7"/>
    </row>
    <row r="59" spans="2:26" s="4" customFormat="1" ht="29" x14ac:dyDescent="0.35">
      <c r="B59" s="8"/>
      <c r="C59" s="66"/>
      <c r="D59" s="1"/>
      <c r="E59" s="1"/>
      <c r="F59" s="1"/>
      <c r="G59" s="1"/>
      <c r="H59" s="1"/>
      <c r="I59" s="1"/>
      <c r="J59" s="1"/>
      <c r="K59" s="1"/>
      <c r="L59" s="1"/>
      <c r="M59" s="1"/>
      <c r="N59" s="9"/>
      <c r="O59" s="115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7"/>
    </row>
    <row r="60" spans="2:26" s="4" customFormat="1" ht="29" x14ac:dyDescent="0.35">
      <c r="B60" s="8"/>
      <c r="C60" s="66"/>
      <c r="D60" s="1"/>
      <c r="E60" s="1"/>
      <c r="F60" s="1"/>
      <c r="G60" s="1"/>
      <c r="H60" s="1"/>
      <c r="I60" s="1"/>
      <c r="J60" s="1"/>
      <c r="K60" s="1"/>
      <c r="L60" s="1"/>
      <c r="M60" s="1"/>
      <c r="N60" s="9"/>
      <c r="O60" s="115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7"/>
    </row>
    <row r="61" spans="2:26" s="4" customFormat="1" ht="29" x14ac:dyDescent="0.35">
      <c r="B61" s="10" t="s">
        <v>19</v>
      </c>
      <c r="C61" s="67"/>
      <c r="D61" s="11">
        <f>SUM(D51:D60)</f>
        <v>0</v>
      </c>
      <c r="E61" s="11">
        <f>SUM(E51:E60)*2</f>
        <v>0</v>
      </c>
      <c r="F61" s="11">
        <f>SUM(F51:F60)*3</f>
        <v>0</v>
      </c>
      <c r="G61" s="11">
        <f>SUM(G51:G60)*4</f>
        <v>0</v>
      </c>
      <c r="H61" s="11">
        <f>SUM(H51:H60)*5</f>
        <v>0</v>
      </c>
      <c r="I61" s="11">
        <f>SUM(I51:I60)*10</f>
        <v>0</v>
      </c>
      <c r="J61" s="11">
        <f>SUM(J51:J60)*20</f>
        <v>0</v>
      </c>
      <c r="K61" s="11">
        <f>SUM(K51:K60)*30</f>
        <v>0</v>
      </c>
      <c r="L61" s="11">
        <f>SUM(L51:L60)*40</f>
        <v>0</v>
      </c>
      <c r="M61" s="11">
        <f>SUM(M51:M60)*50</f>
        <v>0</v>
      </c>
      <c r="N61" s="12">
        <f>SUM(N51:N60)*100</f>
        <v>0</v>
      </c>
      <c r="O61" s="115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7"/>
    </row>
    <row r="62" spans="2:26" s="4" customFormat="1" ht="30" thickBot="1" x14ac:dyDescent="0.4">
      <c r="B62" s="13" t="s">
        <v>18</v>
      </c>
      <c r="C62" s="68"/>
      <c r="D62" s="14">
        <f t="shared" ref="D62:N62" si="1">SUM(D61)*20</f>
        <v>0</v>
      </c>
      <c r="E62" s="14">
        <f t="shared" si="1"/>
        <v>0</v>
      </c>
      <c r="F62" s="14">
        <f t="shared" si="1"/>
        <v>0</v>
      </c>
      <c r="G62" s="14">
        <f t="shared" si="1"/>
        <v>0</v>
      </c>
      <c r="H62" s="14">
        <f t="shared" si="1"/>
        <v>0</v>
      </c>
      <c r="I62" s="14">
        <f t="shared" si="1"/>
        <v>0</v>
      </c>
      <c r="J62" s="14">
        <f t="shared" si="1"/>
        <v>0</v>
      </c>
      <c r="K62" s="14">
        <f t="shared" si="1"/>
        <v>0</v>
      </c>
      <c r="L62" s="14">
        <f t="shared" si="1"/>
        <v>0</v>
      </c>
      <c r="M62" s="14">
        <f t="shared" si="1"/>
        <v>0</v>
      </c>
      <c r="N62" s="15">
        <f t="shared" si="1"/>
        <v>0</v>
      </c>
      <c r="O62" s="124"/>
      <c r="P62" s="125"/>
      <c r="Q62" s="125"/>
      <c r="R62" s="125"/>
      <c r="S62" s="125"/>
      <c r="T62" s="125"/>
      <c r="U62" s="125"/>
      <c r="V62" s="125"/>
      <c r="W62" s="125"/>
      <c r="X62" s="125"/>
      <c r="Y62" s="125"/>
      <c r="Z62" s="126"/>
    </row>
    <row r="63" spans="2:26" s="4" customFormat="1" x14ac:dyDescent="0.2"/>
    <row r="64" spans="2:26" s="4" customFormat="1" x14ac:dyDescent="0.2"/>
    <row r="65" spans="2:26" s="4" customFormat="1" x14ac:dyDescent="0.2"/>
    <row r="66" spans="2:26" s="4" customFormat="1" ht="17" thickBot="1" x14ac:dyDescent="0.25"/>
    <row r="67" spans="2:26" s="4" customFormat="1" ht="29" x14ac:dyDescent="0.35">
      <c r="B67" s="16" t="s">
        <v>20</v>
      </c>
      <c r="C67" s="69"/>
      <c r="D67" s="108" t="s">
        <v>16</v>
      </c>
      <c r="E67" s="108"/>
      <c r="F67" s="108"/>
      <c r="G67" s="108"/>
      <c r="H67" s="108"/>
      <c r="I67" s="108"/>
      <c r="J67" s="108"/>
      <c r="K67" s="108"/>
      <c r="L67" s="108"/>
      <c r="M67" s="108"/>
      <c r="N67" s="109"/>
      <c r="O67" s="118" t="s">
        <v>29</v>
      </c>
      <c r="P67" s="119"/>
      <c r="Q67" s="119"/>
      <c r="R67" s="119"/>
      <c r="S67" s="119"/>
      <c r="T67" s="119"/>
      <c r="U67" s="119"/>
      <c r="V67" s="119"/>
      <c r="W67" s="119"/>
      <c r="X67" s="119"/>
      <c r="Y67" s="119"/>
      <c r="Z67" s="120"/>
    </row>
    <row r="68" spans="2:26" s="4" customFormat="1" ht="29" x14ac:dyDescent="0.35">
      <c r="B68" s="102" t="s">
        <v>4</v>
      </c>
      <c r="C68" s="79" t="s">
        <v>33</v>
      </c>
      <c r="D68" s="70">
        <v>1</v>
      </c>
      <c r="E68" s="70">
        <v>2</v>
      </c>
      <c r="F68" s="70">
        <v>3</v>
      </c>
      <c r="G68" s="70">
        <v>4</v>
      </c>
      <c r="H68" s="70">
        <v>5</v>
      </c>
      <c r="I68" s="70">
        <v>10</v>
      </c>
      <c r="J68" s="70">
        <v>20</v>
      </c>
      <c r="K68" s="70">
        <v>30</v>
      </c>
      <c r="L68" s="70">
        <v>40</v>
      </c>
      <c r="M68" s="70">
        <v>50</v>
      </c>
      <c r="N68" s="71">
        <v>100</v>
      </c>
      <c r="O68" s="121"/>
      <c r="P68" s="122"/>
      <c r="Q68" s="122"/>
      <c r="R68" s="122"/>
      <c r="S68" s="122"/>
      <c r="T68" s="122"/>
      <c r="U68" s="122"/>
      <c r="V68" s="122"/>
      <c r="W68" s="122"/>
      <c r="X68" s="122"/>
      <c r="Y68" s="122"/>
      <c r="Z68" s="123"/>
    </row>
    <row r="69" spans="2:26" s="4" customFormat="1" ht="29" x14ac:dyDescent="0.35">
      <c r="B69" s="8"/>
      <c r="C69" s="66"/>
      <c r="D69" s="1"/>
      <c r="E69" s="1"/>
      <c r="F69" s="1"/>
      <c r="G69" s="1"/>
      <c r="H69" s="1"/>
      <c r="I69" s="1"/>
      <c r="J69" s="1"/>
      <c r="K69" s="1"/>
      <c r="L69" s="1"/>
      <c r="M69" s="1"/>
      <c r="N69" s="9"/>
      <c r="O69" s="115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7"/>
    </row>
    <row r="70" spans="2:26" s="4" customFormat="1" ht="29" x14ac:dyDescent="0.35">
      <c r="B70" s="8"/>
      <c r="C70" s="66"/>
      <c r="D70" s="1"/>
      <c r="E70" s="1"/>
      <c r="F70" s="1"/>
      <c r="G70" s="1"/>
      <c r="H70" s="1"/>
      <c r="I70" s="1"/>
      <c r="J70" s="1"/>
      <c r="K70" s="1"/>
      <c r="L70" s="1"/>
      <c r="M70" s="1"/>
      <c r="N70" s="9"/>
      <c r="O70" s="115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7"/>
    </row>
    <row r="71" spans="2:26" s="4" customFormat="1" ht="29" x14ac:dyDescent="0.35">
      <c r="B71" s="8"/>
      <c r="C71" s="66"/>
      <c r="D71" s="1"/>
      <c r="E71" s="1"/>
      <c r="F71" s="1"/>
      <c r="G71" s="1"/>
      <c r="H71" s="1"/>
      <c r="I71" s="1"/>
      <c r="J71" s="1"/>
      <c r="K71" s="1"/>
      <c r="L71" s="1"/>
      <c r="M71" s="1"/>
      <c r="N71" s="9"/>
      <c r="O71" s="115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7"/>
    </row>
    <row r="72" spans="2:26" s="4" customFormat="1" ht="29" x14ac:dyDescent="0.35">
      <c r="B72" s="8"/>
      <c r="C72" s="66"/>
      <c r="D72" s="1"/>
      <c r="E72" s="1"/>
      <c r="F72" s="1"/>
      <c r="G72" s="1"/>
      <c r="H72" s="1"/>
      <c r="I72" s="1"/>
      <c r="J72" s="1"/>
      <c r="K72" s="1"/>
      <c r="L72" s="1"/>
      <c r="M72" s="1"/>
      <c r="N72" s="9"/>
      <c r="O72" s="115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7"/>
    </row>
    <row r="73" spans="2:26" s="4" customFormat="1" ht="29" x14ac:dyDescent="0.35">
      <c r="B73" s="8"/>
      <c r="C73" s="66"/>
      <c r="D73" s="1"/>
      <c r="E73" s="1"/>
      <c r="F73" s="1"/>
      <c r="G73" s="1"/>
      <c r="H73" s="1"/>
      <c r="I73" s="1"/>
      <c r="J73" s="1"/>
      <c r="K73" s="1"/>
      <c r="L73" s="1"/>
      <c r="M73" s="1"/>
      <c r="N73" s="9"/>
      <c r="O73" s="115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7"/>
    </row>
    <row r="74" spans="2:26" s="4" customFormat="1" ht="29" x14ac:dyDescent="0.35">
      <c r="B74" s="8"/>
      <c r="C74" s="66"/>
      <c r="D74" s="1"/>
      <c r="E74" s="1"/>
      <c r="F74" s="1"/>
      <c r="G74" s="1"/>
      <c r="H74" s="1"/>
      <c r="I74" s="1"/>
      <c r="J74" s="1"/>
      <c r="K74" s="1"/>
      <c r="L74" s="1"/>
      <c r="M74" s="1"/>
      <c r="N74" s="9"/>
      <c r="O74" s="115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7"/>
    </row>
    <row r="75" spans="2:26" s="4" customFormat="1" ht="29" x14ac:dyDescent="0.35">
      <c r="B75" s="8"/>
      <c r="C75" s="66"/>
      <c r="D75" s="1"/>
      <c r="E75" s="1"/>
      <c r="F75" s="1"/>
      <c r="G75" s="1"/>
      <c r="H75" s="1"/>
      <c r="I75" s="1"/>
      <c r="J75" s="1"/>
      <c r="K75" s="1"/>
      <c r="L75" s="1"/>
      <c r="M75" s="1"/>
      <c r="N75" s="9"/>
      <c r="O75" s="115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7"/>
    </row>
    <row r="76" spans="2:26" s="4" customFormat="1" ht="29" x14ac:dyDescent="0.35">
      <c r="B76" s="8"/>
      <c r="C76" s="66"/>
      <c r="D76" s="1"/>
      <c r="E76" s="1"/>
      <c r="F76" s="1"/>
      <c r="G76" s="1"/>
      <c r="H76" s="1"/>
      <c r="I76" s="1"/>
      <c r="J76" s="1"/>
      <c r="K76" s="1"/>
      <c r="L76" s="1"/>
      <c r="M76" s="1"/>
      <c r="N76" s="9"/>
      <c r="O76" s="115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7"/>
    </row>
    <row r="77" spans="2:26" s="4" customFormat="1" ht="29" x14ac:dyDescent="0.35">
      <c r="B77" s="8"/>
      <c r="C77" s="66"/>
      <c r="D77" s="1"/>
      <c r="E77" s="1"/>
      <c r="F77" s="1"/>
      <c r="G77" s="1"/>
      <c r="H77" s="1"/>
      <c r="I77" s="1"/>
      <c r="J77" s="1"/>
      <c r="K77" s="1"/>
      <c r="L77" s="1"/>
      <c r="M77" s="1"/>
      <c r="N77" s="9"/>
      <c r="O77" s="115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7"/>
    </row>
    <row r="78" spans="2:26" s="4" customFormat="1" ht="29" x14ac:dyDescent="0.35">
      <c r="B78" s="8"/>
      <c r="C78" s="66"/>
      <c r="D78" s="1"/>
      <c r="E78" s="1"/>
      <c r="F78" s="1"/>
      <c r="G78" s="1"/>
      <c r="H78" s="1"/>
      <c r="I78" s="1"/>
      <c r="J78" s="1"/>
      <c r="K78" s="1"/>
      <c r="L78" s="1"/>
      <c r="M78" s="1"/>
      <c r="N78" s="9"/>
      <c r="O78" s="115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7"/>
    </row>
    <row r="79" spans="2:26" s="4" customFormat="1" ht="29" x14ac:dyDescent="0.35">
      <c r="B79" s="10" t="s">
        <v>19</v>
      </c>
      <c r="C79" s="67"/>
      <c r="D79" s="11">
        <f>SUM(D69:D78)</f>
        <v>0</v>
      </c>
      <c r="E79" s="11">
        <f>SUM(E69:E78)*2</f>
        <v>0</v>
      </c>
      <c r="F79" s="11">
        <f>SUM(F69:F78)*3</f>
        <v>0</v>
      </c>
      <c r="G79" s="11">
        <f>SUM(G69:G78)*4</f>
        <v>0</v>
      </c>
      <c r="H79" s="11">
        <f>SUM(H69:H78)*5</f>
        <v>0</v>
      </c>
      <c r="I79" s="11">
        <f>SUM(I69:I78)*10</f>
        <v>0</v>
      </c>
      <c r="J79" s="11">
        <f>SUM(J69:J78)*20</f>
        <v>0</v>
      </c>
      <c r="K79" s="11">
        <f>SUM(K69:K78)*30</f>
        <v>0</v>
      </c>
      <c r="L79" s="11">
        <f>SUM(L69:L78)*40</f>
        <v>0</v>
      </c>
      <c r="M79" s="11">
        <f>SUM(M69:M78)*50</f>
        <v>0</v>
      </c>
      <c r="N79" s="12">
        <f>SUM(N69:N78)*100</f>
        <v>0</v>
      </c>
      <c r="O79" s="115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7"/>
    </row>
    <row r="80" spans="2:26" s="4" customFormat="1" ht="30" thickBot="1" x14ac:dyDescent="0.4">
      <c r="B80" s="13" t="s">
        <v>18</v>
      </c>
      <c r="C80" s="68"/>
      <c r="D80" s="14">
        <f t="shared" ref="D80:N80" si="2">SUM(D79)*31.25*100/2</f>
        <v>0</v>
      </c>
      <c r="E80" s="14">
        <f t="shared" si="2"/>
        <v>0</v>
      </c>
      <c r="F80" s="14">
        <f t="shared" si="2"/>
        <v>0</v>
      </c>
      <c r="G80" s="14">
        <f t="shared" si="2"/>
        <v>0</v>
      </c>
      <c r="H80" s="14">
        <f t="shared" si="2"/>
        <v>0</v>
      </c>
      <c r="I80" s="14">
        <f t="shared" si="2"/>
        <v>0</v>
      </c>
      <c r="J80" s="14">
        <f t="shared" si="2"/>
        <v>0</v>
      </c>
      <c r="K80" s="14">
        <f t="shared" si="2"/>
        <v>0</v>
      </c>
      <c r="L80" s="14">
        <f t="shared" si="2"/>
        <v>0</v>
      </c>
      <c r="M80" s="14">
        <f t="shared" si="2"/>
        <v>0</v>
      </c>
      <c r="N80" s="15">
        <f t="shared" si="2"/>
        <v>0</v>
      </c>
      <c r="O80" s="124"/>
      <c r="P80" s="125"/>
      <c r="Q80" s="125"/>
      <c r="R80" s="125"/>
      <c r="S80" s="125"/>
      <c r="T80" s="125"/>
      <c r="U80" s="125"/>
      <c r="V80" s="125"/>
      <c r="W80" s="125"/>
      <c r="X80" s="125"/>
      <c r="Y80" s="125"/>
      <c r="Z80" s="126"/>
    </row>
    <row r="81" spans="2:26" s="4" customFormat="1" x14ac:dyDescent="0.2"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pans="2:26" s="4" customFormat="1" x14ac:dyDescent="0.2"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  <row r="83" spans="2:26" s="4" customFormat="1" x14ac:dyDescent="0.2"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</row>
    <row r="84" spans="2:26" s="4" customFormat="1" ht="17" thickBot="1" x14ac:dyDescent="0.25"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</row>
    <row r="85" spans="2:26" s="4" customFormat="1" ht="29" x14ac:dyDescent="0.35">
      <c r="B85" s="16" t="s">
        <v>20</v>
      </c>
      <c r="C85" s="69"/>
      <c r="D85" s="108" t="s">
        <v>16</v>
      </c>
      <c r="E85" s="108"/>
      <c r="F85" s="108"/>
      <c r="G85" s="108"/>
      <c r="H85" s="108"/>
      <c r="I85" s="108"/>
      <c r="J85" s="108"/>
      <c r="K85" s="108"/>
      <c r="L85" s="108"/>
      <c r="M85" s="108"/>
      <c r="N85" s="109"/>
      <c r="O85" s="118" t="s">
        <v>29</v>
      </c>
      <c r="P85" s="119"/>
      <c r="Q85" s="119"/>
      <c r="R85" s="119"/>
      <c r="S85" s="119"/>
      <c r="T85" s="119"/>
      <c r="U85" s="119"/>
      <c r="V85" s="119"/>
      <c r="W85" s="119"/>
      <c r="X85" s="119"/>
      <c r="Y85" s="119"/>
      <c r="Z85" s="120"/>
    </row>
    <row r="86" spans="2:26" s="4" customFormat="1" ht="29" x14ac:dyDescent="0.35">
      <c r="B86" s="102" t="s">
        <v>6</v>
      </c>
      <c r="C86" s="100" t="s">
        <v>33</v>
      </c>
      <c r="D86" s="70">
        <v>1</v>
      </c>
      <c r="E86" s="70">
        <v>2</v>
      </c>
      <c r="F86" s="70">
        <v>3</v>
      </c>
      <c r="G86" s="70">
        <v>4</v>
      </c>
      <c r="H86" s="70">
        <v>5</v>
      </c>
      <c r="I86" s="70">
        <v>10</v>
      </c>
      <c r="J86" s="70">
        <v>20</v>
      </c>
      <c r="K86" s="70">
        <v>30</v>
      </c>
      <c r="L86" s="70">
        <v>40</v>
      </c>
      <c r="M86" s="70">
        <v>50</v>
      </c>
      <c r="N86" s="71">
        <v>100</v>
      </c>
      <c r="O86" s="121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3"/>
    </row>
    <row r="87" spans="2:26" s="4" customFormat="1" ht="29" x14ac:dyDescent="0.35">
      <c r="B87" s="8"/>
      <c r="C87" s="66"/>
      <c r="D87" s="1"/>
      <c r="E87" s="1"/>
      <c r="F87" s="1"/>
      <c r="G87" s="1"/>
      <c r="H87" s="1"/>
      <c r="I87" s="1"/>
      <c r="J87" s="1"/>
      <c r="K87" s="1"/>
      <c r="L87" s="1"/>
      <c r="M87" s="1"/>
      <c r="N87" s="9"/>
      <c r="O87" s="115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7"/>
    </row>
    <row r="88" spans="2:26" s="4" customFormat="1" ht="29" x14ac:dyDescent="0.35">
      <c r="B88" s="8"/>
      <c r="C88" s="66"/>
      <c r="D88" s="1"/>
      <c r="E88" s="1"/>
      <c r="F88" s="1"/>
      <c r="G88" s="1"/>
      <c r="H88" s="1"/>
      <c r="I88" s="1"/>
      <c r="J88" s="1"/>
      <c r="K88" s="1"/>
      <c r="L88" s="1"/>
      <c r="M88" s="1"/>
      <c r="N88" s="9"/>
      <c r="O88" s="115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7"/>
    </row>
    <row r="89" spans="2:26" s="4" customFormat="1" ht="29" x14ac:dyDescent="0.35">
      <c r="B89" s="8"/>
      <c r="C89" s="66"/>
      <c r="D89" s="1"/>
      <c r="E89" s="1"/>
      <c r="F89" s="1"/>
      <c r="G89" s="1"/>
      <c r="H89" s="1"/>
      <c r="I89" s="1"/>
      <c r="J89" s="1"/>
      <c r="K89" s="1"/>
      <c r="L89" s="1"/>
      <c r="M89" s="1"/>
      <c r="N89" s="9"/>
      <c r="O89" s="115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7"/>
    </row>
    <row r="90" spans="2:26" s="4" customFormat="1" ht="29" x14ac:dyDescent="0.35">
      <c r="B90" s="8"/>
      <c r="C90" s="66"/>
      <c r="D90" s="1"/>
      <c r="E90" s="1"/>
      <c r="F90" s="1"/>
      <c r="G90" s="1"/>
      <c r="H90" s="1"/>
      <c r="I90" s="1"/>
      <c r="J90" s="1"/>
      <c r="K90" s="1"/>
      <c r="L90" s="1"/>
      <c r="M90" s="1"/>
      <c r="N90" s="9"/>
      <c r="O90" s="115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7"/>
    </row>
    <row r="91" spans="2:26" s="4" customFormat="1" ht="29" x14ac:dyDescent="0.35">
      <c r="B91" s="8"/>
      <c r="C91" s="66"/>
      <c r="D91" s="1"/>
      <c r="E91" s="1"/>
      <c r="F91" s="1"/>
      <c r="G91" s="1"/>
      <c r="H91" s="1"/>
      <c r="I91" s="1"/>
      <c r="J91" s="1"/>
      <c r="K91" s="1"/>
      <c r="L91" s="1"/>
      <c r="M91" s="1"/>
      <c r="N91" s="9"/>
      <c r="O91" s="115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7"/>
    </row>
    <row r="92" spans="2:26" s="4" customFormat="1" ht="29" x14ac:dyDescent="0.35">
      <c r="B92" s="8"/>
      <c r="C92" s="66"/>
      <c r="D92" s="1"/>
      <c r="E92" s="1"/>
      <c r="F92" s="1"/>
      <c r="G92" s="1"/>
      <c r="H92" s="1"/>
      <c r="I92" s="1"/>
      <c r="J92" s="1"/>
      <c r="K92" s="1"/>
      <c r="L92" s="1"/>
      <c r="M92" s="1"/>
      <c r="N92" s="9"/>
      <c r="O92" s="115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7"/>
    </row>
    <row r="93" spans="2:26" s="4" customFormat="1" ht="29" x14ac:dyDescent="0.35">
      <c r="B93" s="8"/>
      <c r="C93" s="66"/>
      <c r="D93" s="1"/>
      <c r="E93" s="1"/>
      <c r="F93" s="1"/>
      <c r="G93" s="1"/>
      <c r="H93" s="1"/>
      <c r="I93" s="1"/>
      <c r="J93" s="1"/>
      <c r="K93" s="1"/>
      <c r="L93" s="1"/>
      <c r="M93" s="1"/>
      <c r="N93" s="9"/>
      <c r="O93" s="115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7"/>
    </row>
    <row r="94" spans="2:26" s="4" customFormat="1" ht="29" x14ac:dyDescent="0.35">
      <c r="B94" s="8"/>
      <c r="C94" s="66"/>
      <c r="D94" s="1"/>
      <c r="E94" s="1"/>
      <c r="F94" s="1"/>
      <c r="G94" s="1"/>
      <c r="H94" s="1"/>
      <c r="I94" s="1"/>
      <c r="J94" s="1"/>
      <c r="K94" s="1"/>
      <c r="L94" s="1"/>
      <c r="M94" s="1"/>
      <c r="N94" s="9"/>
      <c r="O94" s="115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7"/>
    </row>
    <row r="95" spans="2:26" s="4" customFormat="1" ht="29" x14ac:dyDescent="0.35">
      <c r="B95" s="8"/>
      <c r="C95" s="66"/>
      <c r="D95" s="1"/>
      <c r="E95" s="1"/>
      <c r="F95" s="1"/>
      <c r="G95" s="1"/>
      <c r="H95" s="1"/>
      <c r="I95" s="1"/>
      <c r="J95" s="1"/>
      <c r="K95" s="1"/>
      <c r="L95" s="1"/>
      <c r="M95" s="1"/>
      <c r="N95" s="9"/>
      <c r="O95" s="115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7"/>
    </row>
    <row r="96" spans="2:26" s="4" customFormat="1" ht="29" x14ac:dyDescent="0.35">
      <c r="B96" s="8"/>
      <c r="C96" s="66"/>
      <c r="D96" s="1"/>
      <c r="E96" s="1"/>
      <c r="F96" s="1"/>
      <c r="G96" s="1"/>
      <c r="H96" s="1"/>
      <c r="I96" s="1"/>
      <c r="J96" s="1"/>
      <c r="K96" s="1"/>
      <c r="L96" s="1"/>
      <c r="M96" s="1"/>
      <c r="N96" s="9"/>
      <c r="O96" s="115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7"/>
    </row>
    <row r="97" spans="2:26" s="4" customFormat="1" ht="29" x14ac:dyDescent="0.35">
      <c r="B97" s="10" t="s">
        <v>19</v>
      </c>
      <c r="C97" s="67"/>
      <c r="D97" s="11">
        <f>SUM(D87:D96)</f>
        <v>0</v>
      </c>
      <c r="E97" s="11">
        <f>SUM(E87:E96)*2</f>
        <v>0</v>
      </c>
      <c r="F97" s="11">
        <f>SUM(F87:F96)*3</f>
        <v>0</v>
      </c>
      <c r="G97" s="11">
        <f>SUM(G87:G96)*4</f>
        <v>0</v>
      </c>
      <c r="H97" s="11">
        <f>SUM(H87:H96)*5</f>
        <v>0</v>
      </c>
      <c r="I97" s="11">
        <f>SUM(I87:I96)*10</f>
        <v>0</v>
      </c>
      <c r="J97" s="11">
        <f>SUM(J87:J96)*20</f>
        <v>0</v>
      </c>
      <c r="K97" s="11">
        <f>SUM(K87:K96)*30</f>
        <v>0</v>
      </c>
      <c r="L97" s="11">
        <f>SUM(L87:L96)*40</f>
        <v>0</v>
      </c>
      <c r="M97" s="11">
        <f>SUM(M87:M96)*50</f>
        <v>0</v>
      </c>
      <c r="N97" s="12">
        <f>SUM(N87:N96)*100</f>
        <v>0</v>
      </c>
      <c r="O97" s="115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7"/>
    </row>
    <row r="98" spans="2:26" s="4" customFormat="1" ht="30" thickBot="1" x14ac:dyDescent="0.4">
      <c r="B98" s="13" t="s">
        <v>18</v>
      </c>
      <c r="C98" s="68"/>
      <c r="D98" s="14">
        <f t="shared" ref="D98:N98" si="3">SUM(D97)*15.625*100</f>
        <v>0</v>
      </c>
      <c r="E98" s="14">
        <f t="shared" si="3"/>
        <v>0</v>
      </c>
      <c r="F98" s="14">
        <f t="shared" si="3"/>
        <v>0</v>
      </c>
      <c r="G98" s="14">
        <f t="shared" si="3"/>
        <v>0</v>
      </c>
      <c r="H98" s="14">
        <f t="shared" si="3"/>
        <v>0</v>
      </c>
      <c r="I98" s="14">
        <f t="shared" si="3"/>
        <v>0</v>
      </c>
      <c r="J98" s="14">
        <f t="shared" si="3"/>
        <v>0</v>
      </c>
      <c r="K98" s="14">
        <f t="shared" si="3"/>
        <v>0</v>
      </c>
      <c r="L98" s="14">
        <f t="shared" si="3"/>
        <v>0</v>
      </c>
      <c r="M98" s="14">
        <f t="shared" si="3"/>
        <v>0</v>
      </c>
      <c r="N98" s="15">
        <f t="shared" si="3"/>
        <v>0</v>
      </c>
      <c r="O98" s="124"/>
      <c r="P98" s="125"/>
      <c r="Q98" s="125"/>
      <c r="R98" s="125"/>
      <c r="S98" s="125"/>
      <c r="T98" s="125"/>
      <c r="U98" s="125"/>
      <c r="V98" s="125"/>
      <c r="W98" s="125"/>
      <c r="X98" s="125"/>
      <c r="Y98" s="125"/>
      <c r="Z98" s="126"/>
    </row>
    <row r="99" spans="2:26" s="4" customFormat="1" x14ac:dyDescent="0.2"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</row>
    <row r="100" spans="2:26" s="4" customFormat="1" x14ac:dyDescent="0.2"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</row>
    <row r="101" spans="2:26" s="4" customFormat="1" ht="17" thickBot="1" x14ac:dyDescent="0.25"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</row>
    <row r="102" spans="2:26" s="4" customFormat="1" ht="29" x14ac:dyDescent="0.35">
      <c r="B102" s="16" t="s">
        <v>20</v>
      </c>
      <c r="C102" s="69"/>
      <c r="D102" s="108" t="s">
        <v>16</v>
      </c>
      <c r="E102" s="108"/>
      <c r="F102" s="108"/>
      <c r="G102" s="108"/>
      <c r="H102" s="108"/>
      <c r="I102" s="108"/>
      <c r="J102" s="108"/>
      <c r="K102" s="108"/>
      <c r="L102" s="108"/>
      <c r="M102" s="108"/>
      <c r="N102" s="109"/>
      <c r="O102" s="118" t="s">
        <v>29</v>
      </c>
      <c r="P102" s="119"/>
      <c r="Q102" s="119"/>
      <c r="R102" s="119"/>
      <c r="S102" s="119"/>
      <c r="T102" s="119"/>
      <c r="U102" s="119"/>
      <c r="V102" s="119"/>
      <c r="W102" s="119"/>
      <c r="X102" s="119"/>
      <c r="Y102" s="119"/>
      <c r="Z102" s="120"/>
    </row>
    <row r="103" spans="2:26" s="4" customFormat="1" ht="29" x14ac:dyDescent="0.35">
      <c r="B103" s="102" t="s">
        <v>8</v>
      </c>
      <c r="C103" s="106" t="s">
        <v>33</v>
      </c>
      <c r="D103" s="70">
        <v>1</v>
      </c>
      <c r="E103" s="70">
        <v>2</v>
      </c>
      <c r="F103" s="70">
        <v>3</v>
      </c>
      <c r="G103" s="70">
        <v>4</v>
      </c>
      <c r="H103" s="70">
        <v>5</v>
      </c>
      <c r="I103" s="70">
        <v>10</v>
      </c>
      <c r="J103" s="70">
        <v>20</v>
      </c>
      <c r="K103" s="70">
        <v>30</v>
      </c>
      <c r="L103" s="70">
        <v>40</v>
      </c>
      <c r="M103" s="70">
        <v>50</v>
      </c>
      <c r="N103" s="71">
        <v>100</v>
      </c>
      <c r="O103" s="121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  <c r="Z103" s="123"/>
    </row>
    <row r="104" spans="2:26" s="4" customFormat="1" ht="29" x14ac:dyDescent="0.35">
      <c r="B104" s="8"/>
      <c r="C104" s="66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9"/>
      <c r="O104" s="115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7"/>
    </row>
    <row r="105" spans="2:26" s="4" customFormat="1" ht="29" x14ac:dyDescent="0.35">
      <c r="B105" s="8"/>
      <c r="C105" s="66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9"/>
      <c r="O105" s="115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7"/>
    </row>
    <row r="106" spans="2:26" s="4" customFormat="1" ht="29" x14ac:dyDescent="0.35">
      <c r="B106" s="8"/>
      <c r="C106" s="66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9"/>
      <c r="O106" s="115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7"/>
    </row>
    <row r="107" spans="2:26" s="4" customFormat="1" ht="29" x14ac:dyDescent="0.35">
      <c r="B107" s="8"/>
      <c r="C107" s="66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9"/>
      <c r="O107" s="115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7"/>
    </row>
    <row r="108" spans="2:26" s="4" customFormat="1" ht="29" x14ac:dyDescent="0.35">
      <c r="B108" s="8"/>
      <c r="C108" s="66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9"/>
      <c r="O108" s="115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7"/>
    </row>
    <row r="109" spans="2:26" s="4" customFormat="1" ht="29" x14ac:dyDescent="0.35">
      <c r="B109" s="8"/>
      <c r="C109" s="66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9"/>
      <c r="O109" s="115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7"/>
    </row>
    <row r="110" spans="2:26" s="4" customFormat="1" ht="29" x14ac:dyDescent="0.35">
      <c r="B110" s="8"/>
      <c r="C110" s="66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9"/>
      <c r="O110" s="115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7"/>
    </row>
    <row r="111" spans="2:26" s="4" customFormat="1" ht="29" x14ac:dyDescent="0.35">
      <c r="B111" s="8"/>
      <c r="C111" s="66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9"/>
      <c r="O111" s="115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7"/>
    </row>
    <row r="112" spans="2:26" s="4" customFormat="1" ht="29" x14ac:dyDescent="0.35">
      <c r="B112" s="8"/>
      <c r="C112" s="66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9"/>
      <c r="O112" s="115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7"/>
    </row>
    <row r="113" spans="2:26" s="4" customFormat="1" ht="29" x14ac:dyDescent="0.35">
      <c r="B113" s="8"/>
      <c r="C113" s="66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9"/>
      <c r="O113" s="115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7"/>
    </row>
    <row r="114" spans="2:26" s="4" customFormat="1" ht="29" x14ac:dyDescent="0.35">
      <c r="B114" s="10" t="s">
        <v>19</v>
      </c>
      <c r="C114" s="67"/>
      <c r="D114" s="11">
        <f>SUM(D104:D113)</f>
        <v>0</v>
      </c>
      <c r="E114" s="11">
        <f>SUM(E104:E113)*2</f>
        <v>0</v>
      </c>
      <c r="F114" s="11">
        <f>SUM(F104:F113)*3</f>
        <v>0</v>
      </c>
      <c r="G114" s="11">
        <f>SUM(G104:G113)*4</f>
        <v>0</v>
      </c>
      <c r="H114" s="11">
        <f>SUM(H104:H113)*5</f>
        <v>0</v>
      </c>
      <c r="I114" s="11">
        <f>SUM(I104:I113)*10</f>
        <v>0</v>
      </c>
      <c r="J114" s="11">
        <f>SUM(J104:J113)*20</f>
        <v>0</v>
      </c>
      <c r="K114" s="11">
        <f>SUM(K104:K113)*30</f>
        <v>0</v>
      </c>
      <c r="L114" s="11">
        <f>SUM(L104:L113)*40</f>
        <v>0</v>
      </c>
      <c r="M114" s="11">
        <f>SUM(M104:M113)*50</f>
        <v>0</v>
      </c>
      <c r="N114" s="12">
        <f>SUM(N104:N113)*100</f>
        <v>0</v>
      </c>
      <c r="O114" s="115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7"/>
    </row>
    <row r="115" spans="2:26" s="4" customFormat="1" ht="30" thickBot="1" x14ac:dyDescent="0.4">
      <c r="B115" s="13" t="s">
        <v>18</v>
      </c>
      <c r="C115" s="68"/>
      <c r="D115" s="14">
        <f t="shared" ref="D115:N115" si="4">SUM(D114)*1000</f>
        <v>0</v>
      </c>
      <c r="E115" s="14">
        <f t="shared" si="4"/>
        <v>0</v>
      </c>
      <c r="F115" s="14">
        <f t="shared" si="4"/>
        <v>0</v>
      </c>
      <c r="G115" s="14">
        <f t="shared" si="4"/>
        <v>0</v>
      </c>
      <c r="H115" s="14">
        <f t="shared" si="4"/>
        <v>0</v>
      </c>
      <c r="I115" s="14">
        <f t="shared" si="4"/>
        <v>0</v>
      </c>
      <c r="J115" s="14">
        <f t="shared" si="4"/>
        <v>0</v>
      </c>
      <c r="K115" s="14">
        <f t="shared" si="4"/>
        <v>0</v>
      </c>
      <c r="L115" s="14">
        <f t="shared" si="4"/>
        <v>0</v>
      </c>
      <c r="M115" s="14">
        <f t="shared" si="4"/>
        <v>0</v>
      </c>
      <c r="N115" s="15">
        <f t="shared" si="4"/>
        <v>0</v>
      </c>
      <c r="O115" s="124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  <c r="Z115" s="126"/>
    </row>
    <row r="116" spans="2:26" s="4" customFormat="1" x14ac:dyDescent="0.2"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</row>
    <row r="117" spans="2:26" s="4" customFormat="1" x14ac:dyDescent="0.2"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</row>
    <row r="118" spans="2:26" s="4" customFormat="1" x14ac:dyDescent="0.2"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</row>
    <row r="119" spans="2:26" s="4" customFormat="1" ht="17" thickBot="1" x14ac:dyDescent="0.25"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</row>
    <row r="120" spans="2:26" s="4" customFormat="1" ht="29" x14ac:dyDescent="0.35">
      <c r="B120" s="16" t="s">
        <v>20</v>
      </c>
      <c r="C120" s="69"/>
      <c r="D120" s="108" t="s">
        <v>16</v>
      </c>
      <c r="E120" s="108"/>
      <c r="F120" s="108"/>
      <c r="G120" s="108"/>
      <c r="H120" s="108"/>
      <c r="I120" s="108"/>
      <c r="J120" s="108"/>
      <c r="K120" s="108"/>
      <c r="L120" s="108"/>
      <c r="M120" s="108"/>
      <c r="N120" s="109"/>
      <c r="O120" s="118" t="s">
        <v>29</v>
      </c>
      <c r="P120" s="119"/>
      <c r="Q120" s="119"/>
      <c r="R120" s="119"/>
      <c r="S120" s="119"/>
      <c r="T120" s="119"/>
      <c r="U120" s="119"/>
      <c r="V120" s="119"/>
      <c r="W120" s="119"/>
      <c r="X120" s="119"/>
      <c r="Y120" s="119"/>
      <c r="Z120" s="120"/>
    </row>
    <row r="121" spans="2:26" s="4" customFormat="1" ht="29" x14ac:dyDescent="0.35">
      <c r="B121" s="102" t="s">
        <v>9</v>
      </c>
      <c r="C121" s="106" t="s">
        <v>33</v>
      </c>
      <c r="D121" s="70">
        <v>1</v>
      </c>
      <c r="E121" s="70">
        <v>2</v>
      </c>
      <c r="F121" s="70">
        <v>3</v>
      </c>
      <c r="G121" s="70">
        <v>4</v>
      </c>
      <c r="H121" s="70">
        <v>5</v>
      </c>
      <c r="I121" s="70">
        <v>10</v>
      </c>
      <c r="J121" s="70">
        <v>20</v>
      </c>
      <c r="K121" s="70">
        <v>30</v>
      </c>
      <c r="L121" s="70">
        <v>40</v>
      </c>
      <c r="M121" s="70">
        <v>50</v>
      </c>
      <c r="N121" s="71">
        <v>100</v>
      </c>
      <c r="O121" s="121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  <c r="Z121" s="123"/>
    </row>
    <row r="122" spans="2:26" s="4" customFormat="1" ht="29" x14ac:dyDescent="0.35">
      <c r="B122" s="8"/>
      <c r="C122" s="66"/>
      <c r="D122" s="61">
        <v>3.7999999999999999E-2</v>
      </c>
      <c r="E122" s="61"/>
      <c r="F122" s="61"/>
      <c r="G122" s="61"/>
      <c r="H122" s="61"/>
      <c r="I122" s="61"/>
      <c r="J122" s="61"/>
      <c r="K122" s="61"/>
      <c r="L122" s="61"/>
      <c r="M122" s="61"/>
      <c r="N122" s="62"/>
      <c r="O122" s="115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7"/>
    </row>
    <row r="123" spans="2:26" s="4" customFormat="1" ht="29" x14ac:dyDescent="0.35">
      <c r="B123" s="8"/>
      <c r="C123" s="66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2"/>
      <c r="O123" s="115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7"/>
    </row>
    <row r="124" spans="2:26" s="4" customFormat="1" ht="29" x14ac:dyDescent="0.35">
      <c r="B124" s="8"/>
      <c r="C124" s="66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2"/>
      <c r="O124" s="115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7"/>
    </row>
    <row r="125" spans="2:26" s="4" customFormat="1" ht="29" x14ac:dyDescent="0.35">
      <c r="B125" s="8"/>
      <c r="C125" s="66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2"/>
      <c r="O125" s="115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7"/>
    </row>
    <row r="126" spans="2:26" s="4" customFormat="1" ht="29" x14ac:dyDescent="0.35">
      <c r="B126" s="8"/>
      <c r="C126" s="66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2"/>
      <c r="O126" s="115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7"/>
    </row>
    <row r="127" spans="2:26" s="4" customFormat="1" ht="29" x14ac:dyDescent="0.35">
      <c r="B127" s="8"/>
      <c r="C127" s="66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2"/>
      <c r="O127" s="115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7"/>
    </row>
    <row r="128" spans="2:26" s="4" customFormat="1" ht="29" x14ac:dyDescent="0.35">
      <c r="B128" s="8"/>
      <c r="C128" s="66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2"/>
      <c r="O128" s="115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7"/>
    </row>
    <row r="129" spans="2:26" s="4" customFormat="1" ht="29" x14ac:dyDescent="0.35">
      <c r="B129" s="8"/>
      <c r="C129" s="66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2"/>
      <c r="O129" s="115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7"/>
    </row>
    <row r="130" spans="2:26" s="4" customFormat="1" ht="29" x14ac:dyDescent="0.35">
      <c r="B130" s="8"/>
      <c r="C130" s="66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2"/>
      <c r="O130" s="115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7"/>
    </row>
    <row r="131" spans="2:26" s="4" customFormat="1" ht="29" x14ac:dyDescent="0.35">
      <c r="B131" s="8"/>
      <c r="C131" s="66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2"/>
      <c r="O131" s="115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7"/>
    </row>
    <row r="132" spans="2:26" s="4" customFormat="1" ht="29" x14ac:dyDescent="0.35">
      <c r="B132" s="10" t="s">
        <v>19</v>
      </c>
      <c r="C132" s="67"/>
      <c r="D132" s="63">
        <f>SUM(D122:D131)</f>
        <v>3.7999999999999999E-2</v>
      </c>
      <c r="E132" s="63">
        <f>SUM(E122:E131)*2</f>
        <v>0</v>
      </c>
      <c r="F132" s="63">
        <f>SUM(F122:F131)*3</f>
        <v>0</v>
      </c>
      <c r="G132" s="63">
        <f>SUM(G122:G131)*4</f>
        <v>0</v>
      </c>
      <c r="H132" s="63">
        <f>SUM(H122:H131)*5</f>
        <v>0</v>
      </c>
      <c r="I132" s="63">
        <f>SUM(I122:I131)*10</f>
        <v>0</v>
      </c>
      <c r="J132" s="63">
        <f>SUM(J122:J131)*20</f>
        <v>0</v>
      </c>
      <c r="K132" s="63">
        <f>SUM(K122:K131)*30</f>
        <v>0</v>
      </c>
      <c r="L132" s="63">
        <f>SUM(L122:L131)*40</f>
        <v>0</v>
      </c>
      <c r="M132" s="63">
        <f>SUM(M122:M131)*50</f>
        <v>0</v>
      </c>
      <c r="N132" s="64">
        <f>SUM(N122:N131)*100</f>
        <v>0</v>
      </c>
      <c r="O132" s="115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7"/>
    </row>
    <row r="133" spans="2:26" s="4" customFormat="1" ht="30" thickBot="1" x14ac:dyDescent="0.4">
      <c r="B133" s="13" t="s">
        <v>18</v>
      </c>
      <c r="C133" s="68"/>
      <c r="D133" s="14">
        <f t="shared" ref="D133:N133" si="5">SUM(D132)*10000</f>
        <v>380</v>
      </c>
      <c r="E133" s="14">
        <f t="shared" si="5"/>
        <v>0</v>
      </c>
      <c r="F133" s="14">
        <f t="shared" si="5"/>
        <v>0</v>
      </c>
      <c r="G133" s="14">
        <f t="shared" si="5"/>
        <v>0</v>
      </c>
      <c r="H133" s="14">
        <f t="shared" si="5"/>
        <v>0</v>
      </c>
      <c r="I133" s="14">
        <f t="shared" si="5"/>
        <v>0</v>
      </c>
      <c r="J133" s="14">
        <f t="shared" si="5"/>
        <v>0</v>
      </c>
      <c r="K133" s="14">
        <f t="shared" si="5"/>
        <v>0</v>
      </c>
      <c r="L133" s="14">
        <f t="shared" si="5"/>
        <v>0</v>
      </c>
      <c r="M133" s="14">
        <f t="shared" si="5"/>
        <v>0</v>
      </c>
      <c r="N133" s="15">
        <f t="shared" si="5"/>
        <v>0</v>
      </c>
      <c r="O133" s="124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  <c r="Z133" s="126"/>
    </row>
    <row r="134" spans="2:26" s="4" customFormat="1" x14ac:dyDescent="0.2"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spans="2:26" s="4" customFormat="1" x14ac:dyDescent="0.2"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</row>
    <row r="136" spans="2:26" s="4" customFormat="1" x14ac:dyDescent="0.2"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</row>
    <row r="137" spans="2:26" s="4" customFormat="1" ht="17" thickBot="1" x14ac:dyDescent="0.25"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</row>
    <row r="138" spans="2:26" s="4" customFormat="1" ht="29" x14ac:dyDescent="0.35">
      <c r="B138" s="16" t="s">
        <v>20</v>
      </c>
      <c r="C138" s="69"/>
      <c r="D138" s="108" t="s">
        <v>16</v>
      </c>
      <c r="E138" s="108"/>
      <c r="F138" s="108"/>
      <c r="G138" s="108"/>
      <c r="H138" s="108"/>
      <c r="I138" s="108"/>
      <c r="J138" s="108"/>
      <c r="K138" s="108"/>
      <c r="L138" s="108"/>
      <c r="M138" s="108"/>
      <c r="N138" s="109"/>
      <c r="O138" s="118" t="s">
        <v>29</v>
      </c>
      <c r="P138" s="119"/>
      <c r="Q138" s="119"/>
      <c r="R138" s="119"/>
      <c r="S138" s="119"/>
      <c r="T138" s="119"/>
      <c r="U138" s="119"/>
      <c r="V138" s="119"/>
      <c r="W138" s="119"/>
      <c r="X138" s="119"/>
      <c r="Y138" s="119"/>
      <c r="Z138" s="120"/>
    </row>
    <row r="139" spans="2:26" s="4" customFormat="1" ht="29" x14ac:dyDescent="0.35">
      <c r="B139" s="102" t="s">
        <v>10</v>
      </c>
      <c r="C139" s="106" t="s">
        <v>33</v>
      </c>
      <c r="D139" s="70">
        <v>1</v>
      </c>
      <c r="E139" s="70">
        <v>2</v>
      </c>
      <c r="F139" s="70">
        <v>3</v>
      </c>
      <c r="G139" s="70">
        <v>4</v>
      </c>
      <c r="H139" s="70">
        <v>5</v>
      </c>
      <c r="I139" s="70">
        <v>10</v>
      </c>
      <c r="J139" s="70">
        <v>20</v>
      </c>
      <c r="K139" s="70">
        <v>30</v>
      </c>
      <c r="L139" s="70">
        <v>40</v>
      </c>
      <c r="M139" s="70">
        <v>50</v>
      </c>
      <c r="N139" s="71">
        <v>100</v>
      </c>
      <c r="O139" s="121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  <c r="Z139" s="123"/>
    </row>
    <row r="140" spans="2:26" s="4" customFormat="1" ht="29" x14ac:dyDescent="0.35">
      <c r="B140" s="8"/>
      <c r="C140" s="66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9"/>
      <c r="O140" s="115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7"/>
    </row>
    <row r="141" spans="2:26" s="4" customFormat="1" ht="29" x14ac:dyDescent="0.35">
      <c r="B141" s="8"/>
      <c r="C141" s="66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9"/>
      <c r="O141" s="115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7"/>
    </row>
    <row r="142" spans="2:26" s="4" customFormat="1" ht="29" x14ac:dyDescent="0.35">
      <c r="B142" s="8"/>
      <c r="C142" s="66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9"/>
      <c r="O142" s="115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7"/>
    </row>
    <row r="143" spans="2:26" s="4" customFormat="1" ht="29" x14ac:dyDescent="0.35">
      <c r="B143" s="8"/>
      <c r="C143" s="66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9"/>
      <c r="O143" s="115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7"/>
    </row>
    <row r="144" spans="2:26" s="4" customFormat="1" ht="29" x14ac:dyDescent="0.35">
      <c r="B144" s="8"/>
      <c r="C144" s="66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9"/>
      <c r="O144" s="115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7"/>
    </row>
    <row r="145" spans="2:26" s="4" customFormat="1" ht="29" x14ac:dyDescent="0.35">
      <c r="B145" s="8"/>
      <c r="C145" s="66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9"/>
      <c r="O145" s="115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7"/>
    </row>
    <row r="146" spans="2:26" s="4" customFormat="1" ht="29" x14ac:dyDescent="0.35">
      <c r="B146" s="8"/>
      <c r="C146" s="66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9"/>
      <c r="O146" s="115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7"/>
    </row>
    <row r="147" spans="2:26" s="4" customFormat="1" ht="29" x14ac:dyDescent="0.35">
      <c r="B147" s="8"/>
      <c r="C147" s="66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9"/>
      <c r="O147" s="115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7"/>
    </row>
    <row r="148" spans="2:26" s="4" customFormat="1" ht="29" x14ac:dyDescent="0.35">
      <c r="B148" s="8"/>
      <c r="C148" s="66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9"/>
      <c r="O148" s="115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7"/>
    </row>
    <row r="149" spans="2:26" s="4" customFormat="1" ht="29" x14ac:dyDescent="0.35">
      <c r="B149" s="8"/>
      <c r="C149" s="66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9"/>
      <c r="O149" s="115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7"/>
    </row>
    <row r="150" spans="2:26" s="4" customFormat="1" ht="29" x14ac:dyDescent="0.35">
      <c r="B150" s="10" t="s">
        <v>19</v>
      </c>
      <c r="C150" s="67"/>
      <c r="D150" s="11">
        <f>SUM(D140:D149)</f>
        <v>0</v>
      </c>
      <c r="E150" s="11">
        <f>SUM(E140:E149)*2</f>
        <v>0</v>
      </c>
      <c r="F150" s="11">
        <f>SUM(F140:F149)*3</f>
        <v>0</v>
      </c>
      <c r="G150" s="11">
        <f>SUM(G140:G149)*4</f>
        <v>0</v>
      </c>
      <c r="H150" s="11">
        <f>SUM(H140:H149)*5</f>
        <v>0</v>
      </c>
      <c r="I150" s="11">
        <f>SUM(I140:I149)*10</f>
        <v>0</v>
      </c>
      <c r="J150" s="11">
        <f>SUM(J140:J149)*20</f>
        <v>0</v>
      </c>
      <c r="K150" s="11">
        <f>SUM(K140:K149)*30</f>
        <v>0</v>
      </c>
      <c r="L150" s="11">
        <f>SUM(L140:L149)*40</f>
        <v>0</v>
      </c>
      <c r="M150" s="11">
        <f>SUM(M140:M149)*50</f>
        <v>0</v>
      </c>
      <c r="N150" s="12">
        <f>SUM(N140:N149)*100</f>
        <v>0</v>
      </c>
      <c r="O150" s="115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7"/>
    </row>
    <row r="151" spans="2:26" s="4" customFormat="1" ht="30" thickBot="1" x14ac:dyDescent="0.4">
      <c r="B151" s="13" t="s">
        <v>18</v>
      </c>
      <c r="C151" s="68"/>
      <c r="D151" s="14">
        <f t="shared" ref="D151:N151" si="6">SUM(D150)*100</f>
        <v>0</v>
      </c>
      <c r="E151" s="14">
        <f t="shared" si="6"/>
        <v>0</v>
      </c>
      <c r="F151" s="14">
        <f t="shared" si="6"/>
        <v>0</v>
      </c>
      <c r="G151" s="14">
        <f t="shared" si="6"/>
        <v>0</v>
      </c>
      <c r="H151" s="14">
        <f t="shared" si="6"/>
        <v>0</v>
      </c>
      <c r="I151" s="14">
        <f t="shared" si="6"/>
        <v>0</v>
      </c>
      <c r="J151" s="14">
        <f t="shared" si="6"/>
        <v>0</v>
      </c>
      <c r="K151" s="14">
        <f t="shared" si="6"/>
        <v>0</v>
      </c>
      <c r="L151" s="14">
        <f t="shared" si="6"/>
        <v>0</v>
      </c>
      <c r="M151" s="14">
        <f t="shared" si="6"/>
        <v>0</v>
      </c>
      <c r="N151" s="15">
        <f t="shared" si="6"/>
        <v>0</v>
      </c>
      <c r="O151" s="124"/>
      <c r="P151" s="125"/>
      <c r="Q151" s="125"/>
      <c r="R151" s="125"/>
      <c r="S151" s="125"/>
      <c r="T151" s="125"/>
      <c r="U151" s="125"/>
      <c r="V151" s="125"/>
      <c r="W151" s="125"/>
      <c r="X151" s="125"/>
      <c r="Y151" s="125"/>
      <c r="Z151" s="126"/>
    </row>
    <row r="152" spans="2:26" s="4" customFormat="1" x14ac:dyDescent="0.2"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</row>
    <row r="153" spans="2:26" s="4" customFormat="1" x14ac:dyDescent="0.2"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</row>
    <row r="154" spans="2:26" s="4" customFormat="1" ht="17" thickBot="1" x14ac:dyDescent="0.25"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spans="2:26" s="4" customFormat="1" ht="29" x14ac:dyDescent="0.35">
      <c r="B155" s="16" t="s">
        <v>20</v>
      </c>
      <c r="C155" s="69"/>
      <c r="D155" s="108" t="s">
        <v>16</v>
      </c>
      <c r="E155" s="108"/>
      <c r="F155" s="108"/>
      <c r="G155" s="108"/>
      <c r="H155" s="108"/>
      <c r="I155" s="108"/>
      <c r="J155" s="108"/>
      <c r="K155" s="108"/>
      <c r="L155" s="108"/>
      <c r="M155" s="108"/>
      <c r="N155" s="109"/>
      <c r="O155" s="118" t="s">
        <v>29</v>
      </c>
      <c r="P155" s="119"/>
      <c r="Q155" s="119"/>
      <c r="R155" s="119"/>
      <c r="S155" s="119"/>
      <c r="T155" s="119"/>
      <c r="U155" s="119"/>
      <c r="V155" s="119"/>
      <c r="W155" s="119"/>
      <c r="X155" s="119"/>
      <c r="Y155" s="119"/>
      <c r="Z155" s="120"/>
    </row>
    <row r="156" spans="2:26" s="4" customFormat="1" ht="29" x14ac:dyDescent="0.35">
      <c r="B156" s="102" t="s">
        <v>11</v>
      </c>
      <c r="C156" s="106" t="s">
        <v>33</v>
      </c>
      <c r="D156" s="70">
        <v>1</v>
      </c>
      <c r="E156" s="70">
        <v>2</v>
      </c>
      <c r="F156" s="70">
        <v>3</v>
      </c>
      <c r="G156" s="70">
        <v>4</v>
      </c>
      <c r="H156" s="70">
        <v>5</v>
      </c>
      <c r="I156" s="70">
        <v>10</v>
      </c>
      <c r="J156" s="70">
        <v>20</v>
      </c>
      <c r="K156" s="70">
        <v>30</v>
      </c>
      <c r="L156" s="70">
        <v>40</v>
      </c>
      <c r="M156" s="70">
        <v>50</v>
      </c>
      <c r="N156" s="71">
        <v>100</v>
      </c>
      <c r="O156" s="121"/>
      <c r="P156" s="122"/>
      <c r="Q156" s="122"/>
      <c r="R156" s="122"/>
      <c r="S156" s="122"/>
      <c r="T156" s="122"/>
      <c r="U156" s="122"/>
      <c r="V156" s="122"/>
      <c r="W156" s="122"/>
      <c r="X156" s="122"/>
      <c r="Y156" s="122"/>
      <c r="Z156" s="123"/>
    </row>
    <row r="157" spans="2:26" s="4" customFormat="1" ht="29" x14ac:dyDescent="0.35">
      <c r="B157" s="8"/>
      <c r="C157" s="66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2"/>
      <c r="O157" s="115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7"/>
    </row>
    <row r="158" spans="2:26" s="4" customFormat="1" ht="29" x14ac:dyDescent="0.35">
      <c r="B158" s="8"/>
      <c r="C158" s="66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2"/>
      <c r="O158" s="115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7"/>
    </row>
    <row r="159" spans="2:26" s="4" customFormat="1" ht="29" x14ac:dyDescent="0.35">
      <c r="B159" s="8"/>
      <c r="C159" s="66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2"/>
      <c r="O159" s="115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7"/>
    </row>
    <row r="160" spans="2:26" s="4" customFormat="1" ht="29" x14ac:dyDescent="0.35">
      <c r="B160" s="8"/>
      <c r="C160" s="66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2"/>
      <c r="O160" s="115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7"/>
    </row>
    <row r="161" spans="2:26" s="4" customFormat="1" ht="29" x14ac:dyDescent="0.35">
      <c r="B161" s="8"/>
      <c r="C161" s="66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2"/>
      <c r="O161" s="115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7"/>
    </row>
    <row r="162" spans="2:26" s="4" customFormat="1" ht="29" x14ac:dyDescent="0.35">
      <c r="B162" s="8"/>
      <c r="C162" s="66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2"/>
      <c r="O162" s="115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7"/>
    </row>
    <row r="163" spans="2:26" s="4" customFormat="1" ht="29" x14ac:dyDescent="0.35">
      <c r="B163" s="8"/>
      <c r="C163" s="66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2"/>
      <c r="O163" s="115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7"/>
    </row>
    <row r="164" spans="2:26" s="4" customFormat="1" ht="29" x14ac:dyDescent="0.35">
      <c r="B164" s="8"/>
      <c r="C164" s="66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2"/>
      <c r="O164" s="115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7"/>
    </row>
    <row r="165" spans="2:26" s="4" customFormat="1" ht="29" x14ac:dyDescent="0.35">
      <c r="B165" s="8"/>
      <c r="C165" s="66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2"/>
      <c r="O165" s="115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7"/>
    </row>
    <row r="166" spans="2:26" s="4" customFormat="1" ht="29" x14ac:dyDescent="0.35">
      <c r="B166" s="8"/>
      <c r="C166" s="66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2"/>
      <c r="O166" s="115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7"/>
    </row>
    <row r="167" spans="2:26" s="4" customFormat="1" ht="29" x14ac:dyDescent="0.35">
      <c r="B167" s="10" t="s">
        <v>19</v>
      </c>
      <c r="C167" s="67"/>
      <c r="D167" s="53">
        <f>SUM(D157:D166)</f>
        <v>0</v>
      </c>
      <c r="E167" s="53">
        <f>SUM(E157:E166)*2</f>
        <v>0</v>
      </c>
      <c r="F167" s="53">
        <f>SUM(F157:F166)*3</f>
        <v>0</v>
      </c>
      <c r="G167" s="53">
        <f>SUM(G157:G166)*4</f>
        <v>0</v>
      </c>
      <c r="H167" s="53">
        <f>SUM(H157:H166)*5</f>
        <v>0</v>
      </c>
      <c r="I167" s="53">
        <f>SUM(I157:I166)*10</f>
        <v>0</v>
      </c>
      <c r="J167" s="53">
        <f>SUM(J157:J166)*20</f>
        <v>0</v>
      </c>
      <c r="K167" s="53">
        <f>SUM(K157:K166)*30</f>
        <v>0</v>
      </c>
      <c r="L167" s="53">
        <f>SUM(L157:L166)*40</f>
        <v>0</v>
      </c>
      <c r="M167" s="53">
        <f>SUM(M157:M166)*50</f>
        <v>0</v>
      </c>
      <c r="N167" s="54">
        <f>SUM(N157:N166)*100</f>
        <v>0</v>
      </c>
      <c r="O167" s="115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7"/>
    </row>
    <row r="168" spans="2:26" s="4" customFormat="1" ht="30" thickBot="1" x14ac:dyDescent="0.4">
      <c r="B168" s="13" t="s">
        <v>18</v>
      </c>
      <c r="C168" s="68"/>
      <c r="D168" s="14">
        <f t="shared" ref="D168:N168" si="7">SUM(D167)/0.00005*6.25</f>
        <v>0</v>
      </c>
      <c r="E168" s="14">
        <f t="shared" si="7"/>
        <v>0</v>
      </c>
      <c r="F168" s="14">
        <f t="shared" si="7"/>
        <v>0</v>
      </c>
      <c r="G168" s="14">
        <f t="shared" si="7"/>
        <v>0</v>
      </c>
      <c r="H168" s="14">
        <f t="shared" si="7"/>
        <v>0</v>
      </c>
      <c r="I168" s="14">
        <f t="shared" si="7"/>
        <v>0</v>
      </c>
      <c r="J168" s="14">
        <f t="shared" si="7"/>
        <v>0</v>
      </c>
      <c r="K168" s="14">
        <f t="shared" si="7"/>
        <v>0</v>
      </c>
      <c r="L168" s="14">
        <f t="shared" si="7"/>
        <v>0</v>
      </c>
      <c r="M168" s="14">
        <f t="shared" si="7"/>
        <v>0</v>
      </c>
      <c r="N168" s="15">
        <f t="shared" si="7"/>
        <v>0</v>
      </c>
      <c r="O168" s="124"/>
      <c r="P168" s="125"/>
      <c r="Q168" s="125"/>
      <c r="R168" s="125"/>
      <c r="S168" s="125"/>
      <c r="T168" s="125"/>
      <c r="U168" s="125"/>
      <c r="V168" s="125"/>
      <c r="W168" s="125"/>
      <c r="X168" s="125"/>
      <c r="Y168" s="125"/>
      <c r="Z168" s="126"/>
    </row>
    <row r="169" spans="2:26" s="4" customFormat="1" ht="29" x14ac:dyDescent="0.35">
      <c r="B169" s="127"/>
      <c r="C169" s="127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07"/>
      <c r="P169" s="107"/>
      <c r="Q169" s="107"/>
      <c r="R169" s="107"/>
      <c r="S169" s="107"/>
      <c r="T169" s="107"/>
      <c r="U169" s="107"/>
      <c r="V169" s="107"/>
      <c r="W169" s="107"/>
      <c r="X169" s="107"/>
      <c r="Y169" s="107"/>
      <c r="Z169" s="107"/>
    </row>
    <row r="170" spans="2:26" s="4" customFormat="1" ht="17" thickBot="1" x14ac:dyDescent="0.25"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</row>
    <row r="171" spans="2:26" s="4" customFormat="1" ht="29" x14ac:dyDescent="0.35">
      <c r="B171" s="16" t="s">
        <v>20</v>
      </c>
      <c r="C171" s="90"/>
      <c r="D171" s="108" t="s">
        <v>16</v>
      </c>
      <c r="E171" s="108"/>
      <c r="F171" s="108"/>
      <c r="G171" s="108"/>
      <c r="H171" s="108"/>
      <c r="I171" s="108"/>
      <c r="J171" s="108"/>
      <c r="K171" s="108"/>
      <c r="L171" s="108"/>
      <c r="M171" s="108"/>
      <c r="N171" s="109"/>
      <c r="O171" s="118" t="s">
        <v>29</v>
      </c>
      <c r="P171" s="119"/>
      <c r="Q171" s="119"/>
      <c r="R171" s="119"/>
      <c r="S171" s="119"/>
      <c r="T171" s="119"/>
      <c r="U171" s="119"/>
      <c r="V171" s="119"/>
      <c r="W171" s="119"/>
      <c r="X171" s="119"/>
      <c r="Y171" s="119"/>
      <c r="Z171" s="120"/>
    </row>
    <row r="172" spans="2:26" s="4" customFormat="1" ht="29" x14ac:dyDescent="0.35">
      <c r="B172" s="102" t="s">
        <v>35</v>
      </c>
      <c r="C172" s="106" t="s">
        <v>33</v>
      </c>
      <c r="D172" s="70">
        <v>1</v>
      </c>
      <c r="E172" s="70">
        <v>2</v>
      </c>
      <c r="F172" s="70">
        <v>3</v>
      </c>
      <c r="G172" s="70">
        <v>4</v>
      </c>
      <c r="H172" s="70">
        <v>5</v>
      </c>
      <c r="I172" s="70">
        <v>10</v>
      </c>
      <c r="J172" s="70">
        <v>20</v>
      </c>
      <c r="K172" s="70">
        <v>30</v>
      </c>
      <c r="L172" s="70">
        <v>40</v>
      </c>
      <c r="M172" s="70">
        <v>50</v>
      </c>
      <c r="N172" s="71">
        <v>100</v>
      </c>
      <c r="O172" s="121"/>
      <c r="P172" s="122"/>
      <c r="Q172" s="122"/>
      <c r="R172" s="122"/>
      <c r="S172" s="122"/>
      <c r="T172" s="122"/>
      <c r="U172" s="122"/>
      <c r="V172" s="122"/>
      <c r="W172" s="122"/>
      <c r="X172" s="122"/>
      <c r="Y172" s="122"/>
      <c r="Z172" s="123"/>
    </row>
    <row r="173" spans="2:26" s="4" customFormat="1" ht="29" x14ac:dyDescent="0.35">
      <c r="B173" s="8"/>
      <c r="C173" s="92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2"/>
      <c r="O173" s="115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7"/>
    </row>
    <row r="174" spans="2:26" s="4" customFormat="1" ht="29" x14ac:dyDescent="0.35">
      <c r="B174" s="8"/>
      <c r="C174" s="92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2"/>
      <c r="O174" s="115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7"/>
    </row>
    <row r="175" spans="2:26" s="4" customFormat="1" ht="29" x14ac:dyDescent="0.35">
      <c r="B175" s="8"/>
      <c r="C175" s="92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2"/>
      <c r="O175" s="115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7"/>
    </row>
    <row r="176" spans="2:26" s="4" customFormat="1" ht="29" x14ac:dyDescent="0.35">
      <c r="B176" s="8"/>
      <c r="C176" s="92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2"/>
      <c r="O176" s="115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7"/>
    </row>
    <row r="177" spans="2:26" s="4" customFormat="1" ht="29" x14ac:dyDescent="0.35">
      <c r="B177" s="8"/>
      <c r="C177" s="92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2"/>
      <c r="O177" s="115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7"/>
    </row>
    <row r="178" spans="2:26" s="4" customFormat="1" ht="29" x14ac:dyDescent="0.35">
      <c r="B178" s="8"/>
      <c r="C178" s="92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2"/>
      <c r="O178" s="115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7"/>
    </row>
    <row r="179" spans="2:26" s="4" customFormat="1" ht="29" x14ac:dyDescent="0.35">
      <c r="B179" s="8"/>
      <c r="C179" s="92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2"/>
      <c r="O179" s="115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7"/>
    </row>
    <row r="180" spans="2:26" s="4" customFormat="1" ht="29" x14ac:dyDescent="0.35">
      <c r="B180" s="8"/>
      <c r="C180" s="92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2"/>
      <c r="O180" s="115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7"/>
    </row>
    <row r="181" spans="2:26" s="4" customFormat="1" ht="29" x14ac:dyDescent="0.35">
      <c r="B181" s="8"/>
      <c r="C181" s="92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2"/>
      <c r="O181" s="115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7"/>
    </row>
    <row r="182" spans="2:26" s="4" customFormat="1" ht="29" x14ac:dyDescent="0.35">
      <c r="B182" s="8"/>
      <c r="C182" s="92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2"/>
      <c r="O182" s="115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7"/>
    </row>
    <row r="183" spans="2:26" s="4" customFormat="1" ht="29" x14ac:dyDescent="0.35">
      <c r="B183" s="10" t="s">
        <v>19</v>
      </c>
      <c r="C183" s="88"/>
      <c r="D183" s="53">
        <f>SUM(D173:D182)</f>
        <v>0</v>
      </c>
      <c r="E183" s="53">
        <f>SUM(E173:E182)*2</f>
        <v>0</v>
      </c>
      <c r="F183" s="53">
        <f>SUM(F173:F182)*3</f>
        <v>0</v>
      </c>
      <c r="G183" s="53">
        <f>SUM(G173:G182)*4</f>
        <v>0</v>
      </c>
      <c r="H183" s="53">
        <f>SUM(H173:H182)*5</f>
        <v>0</v>
      </c>
      <c r="I183" s="53">
        <f>SUM(I173:I182)*10</f>
        <v>0</v>
      </c>
      <c r="J183" s="53">
        <f>SUM(J173:J182)*20</f>
        <v>0</v>
      </c>
      <c r="K183" s="53">
        <f>SUM(K173:K182)*30</f>
        <v>0</v>
      </c>
      <c r="L183" s="53">
        <f>SUM(L173:L182)*40</f>
        <v>0</v>
      </c>
      <c r="M183" s="53">
        <f>SUM(M173:M182)*50</f>
        <v>0</v>
      </c>
      <c r="N183" s="54">
        <f>SUM(N173:N182)*100</f>
        <v>0</v>
      </c>
      <c r="O183" s="115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7"/>
    </row>
    <row r="184" spans="2:26" s="4" customFormat="1" ht="30" thickBot="1" x14ac:dyDescent="0.4">
      <c r="B184" s="13" t="s">
        <v>18</v>
      </c>
      <c r="C184" s="89"/>
      <c r="D184" s="14">
        <f>SUM(D183)/0.0001*6.25</f>
        <v>0</v>
      </c>
      <c r="E184" s="14">
        <f>SUM(E183)/0.0001*6.25</f>
        <v>0</v>
      </c>
      <c r="F184" s="14">
        <f t="shared" ref="F184:N184" si="8">SUM(F183)/0.0001*6.25</f>
        <v>0</v>
      </c>
      <c r="G184" s="14">
        <f t="shared" si="8"/>
        <v>0</v>
      </c>
      <c r="H184" s="14">
        <f t="shared" si="8"/>
        <v>0</v>
      </c>
      <c r="I184" s="14">
        <f t="shared" si="8"/>
        <v>0</v>
      </c>
      <c r="J184" s="14">
        <f t="shared" si="8"/>
        <v>0</v>
      </c>
      <c r="K184" s="14">
        <f t="shared" si="8"/>
        <v>0</v>
      </c>
      <c r="L184" s="14">
        <f t="shared" si="8"/>
        <v>0</v>
      </c>
      <c r="M184" s="14">
        <f t="shared" si="8"/>
        <v>0</v>
      </c>
      <c r="N184" s="14">
        <f t="shared" si="8"/>
        <v>0</v>
      </c>
      <c r="O184" s="124"/>
      <c r="P184" s="125"/>
      <c r="Q184" s="125"/>
      <c r="R184" s="125"/>
      <c r="S184" s="125"/>
      <c r="T184" s="125"/>
      <c r="U184" s="125"/>
      <c r="V184" s="125"/>
      <c r="W184" s="125"/>
      <c r="X184" s="125"/>
      <c r="Y184" s="125"/>
      <c r="Z184" s="126"/>
    </row>
    <row r="185" spans="2:26" s="4" customFormat="1" x14ac:dyDescent="0.2"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</row>
    <row r="186" spans="2:26" s="4" customFormat="1" x14ac:dyDescent="0.2"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</row>
    <row r="187" spans="2:26" s="4" customFormat="1" ht="17" thickBot="1" x14ac:dyDescent="0.25"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</row>
    <row r="188" spans="2:26" s="4" customFormat="1" ht="29" x14ac:dyDescent="0.35">
      <c r="B188" s="16" t="s">
        <v>20</v>
      </c>
      <c r="C188" s="69"/>
      <c r="D188" s="108" t="s">
        <v>16</v>
      </c>
      <c r="E188" s="108"/>
      <c r="F188" s="108"/>
      <c r="G188" s="108"/>
      <c r="H188" s="108"/>
      <c r="I188" s="108"/>
      <c r="J188" s="108"/>
      <c r="K188" s="108"/>
      <c r="L188" s="108"/>
      <c r="M188" s="108"/>
      <c r="N188" s="109"/>
      <c r="O188" s="118" t="s">
        <v>29</v>
      </c>
      <c r="P188" s="119"/>
      <c r="Q188" s="119"/>
      <c r="R188" s="119"/>
      <c r="S188" s="119"/>
      <c r="T188" s="119"/>
      <c r="U188" s="119"/>
      <c r="V188" s="119"/>
      <c r="W188" s="119"/>
      <c r="X188" s="119"/>
      <c r="Y188" s="119"/>
      <c r="Z188" s="120"/>
    </row>
    <row r="189" spans="2:26" s="4" customFormat="1" ht="29" x14ac:dyDescent="0.35">
      <c r="B189" s="102" t="s">
        <v>12</v>
      </c>
      <c r="C189" s="106" t="s">
        <v>33</v>
      </c>
      <c r="D189" s="70">
        <v>1</v>
      </c>
      <c r="E189" s="70">
        <v>2</v>
      </c>
      <c r="F189" s="70">
        <v>3</v>
      </c>
      <c r="G189" s="70">
        <v>4</v>
      </c>
      <c r="H189" s="70">
        <v>5</v>
      </c>
      <c r="I189" s="70">
        <v>10</v>
      </c>
      <c r="J189" s="70">
        <v>20</v>
      </c>
      <c r="K189" s="70">
        <v>30</v>
      </c>
      <c r="L189" s="70">
        <v>40</v>
      </c>
      <c r="M189" s="70">
        <v>50</v>
      </c>
      <c r="N189" s="71">
        <v>100</v>
      </c>
      <c r="O189" s="121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  <c r="Z189" s="123"/>
    </row>
    <row r="190" spans="2:26" s="4" customFormat="1" ht="29" x14ac:dyDescent="0.35">
      <c r="B190" s="50"/>
      <c r="C190" s="10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9"/>
      <c r="O190" s="115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7"/>
    </row>
    <row r="191" spans="2:26" s="4" customFormat="1" ht="29" x14ac:dyDescent="0.35">
      <c r="B191" s="50"/>
      <c r="C191" s="10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9"/>
      <c r="O191" s="115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7"/>
    </row>
    <row r="192" spans="2:26" s="4" customFormat="1" ht="29" x14ac:dyDescent="0.35">
      <c r="B192" s="50"/>
      <c r="C192" s="10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9"/>
      <c r="O192" s="115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7"/>
    </row>
    <row r="193" spans="2:26" s="4" customFormat="1" ht="29" x14ac:dyDescent="0.35">
      <c r="B193" s="50"/>
      <c r="C193" s="10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9"/>
      <c r="O193" s="115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7"/>
    </row>
    <row r="194" spans="2:26" s="4" customFormat="1" ht="29" x14ac:dyDescent="0.35">
      <c r="B194" s="50"/>
      <c r="C194" s="10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9"/>
      <c r="O194" s="115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7"/>
    </row>
    <row r="195" spans="2:26" s="4" customFormat="1" ht="29" x14ac:dyDescent="0.35">
      <c r="B195" s="50"/>
      <c r="C195" s="10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9"/>
      <c r="O195" s="115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7"/>
    </row>
    <row r="196" spans="2:26" s="4" customFormat="1" ht="29" x14ac:dyDescent="0.35">
      <c r="B196" s="50"/>
      <c r="C196" s="10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9"/>
      <c r="O196" s="115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7"/>
    </row>
    <row r="197" spans="2:26" s="4" customFormat="1" ht="29" x14ac:dyDescent="0.35">
      <c r="B197" s="50"/>
      <c r="C197" s="10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9"/>
      <c r="O197" s="115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7"/>
    </row>
    <row r="198" spans="2:26" s="4" customFormat="1" ht="29" x14ac:dyDescent="0.35">
      <c r="B198" s="50"/>
      <c r="C198" s="10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9"/>
      <c r="O198" s="115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7"/>
    </row>
    <row r="199" spans="2:26" s="4" customFormat="1" ht="29" x14ac:dyDescent="0.35">
      <c r="B199" s="50"/>
      <c r="C199" s="10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9"/>
      <c r="O199" s="115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7"/>
    </row>
    <row r="200" spans="2:26" s="4" customFormat="1" ht="29" x14ac:dyDescent="0.35">
      <c r="B200" s="10" t="s">
        <v>19</v>
      </c>
      <c r="C200" s="67"/>
      <c r="D200" s="11">
        <f>SUM(D190:D199)</f>
        <v>0</v>
      </c>
      <c r="E200" s="11">
        <f>SUM(E190:E199)*2</f>
        <v>0</v>
      </c>
      <c r="F200" s="11">
        <f>SUM(F190:F199)*3</f>
        <v>0</v>
      </c>
      <c r="G200" s="11">
        <f>SUM(G190:G199)*4</f>
        <v>0</v>
      </c>
      <c r="H200" s="11">
        <f>SUM(H190:H199)*5</f>
        <v>0</v>
      </c>
      <c r="I200" s="11">
        <f>SUM(I190:I199)*10</f>
        <v>0</v>
      </c>
      <c r="J200" s="11">
        <f>SUM(J190:J199)*20</f>
        <v>0</v>
      </c>
      <c r="K200" s="11">
        <f>SUM(K190:K199)*30</f>
        <v>0</v>
      </c>
      <c r="L200" s="11">
        <f>SUM(L190:L199)*40</f>
        <v>0</v>
      </c>
      <c r="M200" s="11">
        <f>SUM(M190:M199)*50</f>
        <v>0</v>
      </c>
      <c r="N200" s="12">
        <f>SUM(N190:N199)*100</f>
        <v>0</v>
      </c>
      <c r="O200" s="115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7"/>
    </row>
    <row r="201" spans="2:26" s="4" customFormat="1" ht="30" thickBot="1" x14ac:dyDescent="0.4">
      <c r="B201" s="13" t="s">
        <v>18</v>
      </c>
      <c r="C201" s="68"/>
      <c r="D201" s="14">
        <f t="shared" ref="D201:N201" si="9">SUM(D200)*50</f>
        <v>0</v>
      </c>
      <c r="E201" s="14">
        <f t="shared" si="9"/>
        <v>0</v>
      </c>
      <c r="F201" s="14">
        <f t="shared" si="9"/>
        <v>0</v>
      </c>
      <c r="G201" s="14">
        <f t="shared" si="9"/>
        <v>0</v>
      </c>
      <c r="H201" s="14">
        <f t="shared" si="9"/>
        <v>0</v>
      </c>
      <c r="I201" s="14">
        <f t="shared" si="9"/>
        <v>0</v>
      </c>
      <c r="J201" s="14">
        <f t="shared" si="9"/>
        <v>0</v>
      </c>
      <c r="K201" s="14">
        <f t="shared" si="9"/>
        <v>0</v>
      </c>
      <c r="L201" s="14">
        <f t="shared" si="9"/>
        <v>0</v>
      </c>
      <c r="M201" s="14">
        <f t="shared" si="9"/>
        <v>0</v>
      </c>
      <c r="N201" s="15">
        <f t="shared" si="9"/>
        <v>0</v>
      </c>
      <c r="O201" s="124"/>
      <c r="P201" s="125"/>
      <c r="Q201" s="125"/>
      <c r="R201" s="125"/>
      <c r="S201" s="125"/>
      <c r="T201" s="125"/>
      <c r="U201" s="125"/>
      <c r="V201" s="125"/>
      <c r="W201" s="125"/>
      <c r="X201" s="125"/>
      <c r="Y201" s="125"/>
      <c r="Z201" s="126"/>
    </row>
    <row r="202" spans="2:26" s="4" customFormat="1" x14ac:dyDescent="0.2"/>
    <row r="203" spans="2:26" s="4" customFormat="1" x14ac:dyDescent="0.2"/>
    <row r="204" spans="2:26" s="4" customFormat="1" x14ac:dyDescent="0.2"/>
    <row r="205" spans="2:26" s="4" customFormat="1" ht="17" thickBot="1" x14ac:dyDescent="0.25"/>
    <row r="206" spans="2:26" s="4" customFormat="1" ht="29" x14ac:dyDescent="0.35">
      <c r="B206" s="16" t="s">
        <v>20</v>
      </c>
      <c r="C206" s="69"/>
      <c r="D206" s="108" t="s">
        <v>16</v>
      </c>
      <c r="E206" s="108"/>
      <c r="F206" s="108"/>
      <c r="G206" s="108"/>
      <c r="H206" s="108"/>
      <c r="I206" s="108"/>
      <c r="J206" s="108"/>
      <c r="K206" s="108"/>
      <c r="L206" s="108"/>
      <c r="M206" s="108"/>
      <c r="N206" s="109"/>
      <c r="O206" s="118" t="s">
        <v>29</v>
      </c>
      <c r="P206" s="119"/>
      <c r="Q206" s="119"/>
      <c r="R206" s="119"/>
      <c r="S206" s="119"/>
      <c r="T206" s="119"/>
      <c r="U206" s="119"/>
      <c r="V206" s="119"/>
      <c r="W206" s="119"/>
      <c r="X206" s="119"/>
      <c r="Y206" s="119"/>
      <c r="Z206" s="120"/>
    </row>
    <row r="207" spans="2:26" s="4" customFormat="1" ht="29" x14ac:dyDescent="0.35">
      <c r="B207" s="102" t="s">
        <v>13</v>
      </c>
      <c r="C207" s="106" t="s">
        <v>33</v>
      </c>
      <c r="D207" s="70">
        <v>1</v>
      </c>
      <c r="E207" s="70">
        <v>2</v>
      </c>
      <c r="F207" s="70">
        <v>3</v>
      </c>
      <c r="G207" s="70">
        <v>4</v>
      </c>
      <c r="H207" s="70">
        <v>5</v>
      </c>
      <c r="I207" s="70">
        <v>10</v>
      </c>
      <c r="J207" s="70">
        <v>20</v>
      </c>
      <c r="K207" s="70">
        <v>30</v>
      </c>
      <c r="L207" s="70">
        <v>40</v>
      </c>
      <c r="M207" s="70">
        <v>50</v>
      </c>
      <c r="N207" s="71">
        <v>100</v>
      </c>
      <c r="O207" s="121"/>
      <c r="P207" s="122"/>
      <c r="Q207" s="122"/>
      <c r="R207" s="122"/>
      <c r="S207" s="122"/>
      <c r="T207" s="122"/>
      <c r="U207" s="122"/>
      <c r="V207" s="122"/>
      <c r="W207" s="122"/>
      <c r="X207" s="122"/>
      <c r="Y207" s="122"/>
      <c r="Z207" s="123"/>
    </row>
    <row r="208" spans="2:26" s="4" customFormat="1" ht="29" x14ac:dyDescent="0.35">
      <c r="B208" s="8"/>
      <c r="C208" s="66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9"/>
      <c r="O208" s="115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7"/>
    </row>
    <row r="209" spans="2:26" s="4" customFormat="1" ht="29" x14ac:dyDescent="0.35">
      <c r="B209" s="8"/>
      <c r="C209" s="66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9"/>
      <c r="O209" s="115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7"/>
    </row>
    <row r="210" spans="2:26" s="4" customFormat="1" ht="29" x14ac:dyDescent="0.35">
      <c r="B210" s="8"/>
      <c r="C210" s="66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9"/>
      <c r="O210" s="115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7"/>
    </row>
    <row r="211" spans="2:26" s="4" customFormat="1" ht="29" x14ac:dyDescent="0.35">
      <c r="B211" s="8"/>
      <c r="C211" s="66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9"/>
      <c r="O211" s="115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7"/>
    </row>
    <row r="212" spans="2:26" s="4" customFormat="1" ht="29" x14ac:dyDescent="0.35">
      <c r="B212" s="8"/>
      <c r="C212" s="66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9"/>
      <c r="O212" s="115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7"/>
    </row>
    <row r="213" spans="2:26" s="4" customFormat="1" ht="29" x14ac:dyDescent="0.35">
      <c r="B213" s="8"/>
      <c r="C213" s="66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9"/>
      <c r="O213" s="115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7"/>
    </row>
    <row r="214" spans="2:26" s="4" customFormat="1" ht="29" x14ac:dyDescent="0.35">
      <c r="B214" s="8"/>
      <c r="C214" s="66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9"/>
      <c r="O214" s="115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7"/>
    </row>
    <row r="215" spans="2:26" s="4" customFormat="1" ht="29" x14ac:dyDescent="0.35">
      <c r="B215" s="8"/>
      <c r="C215" s="66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9"/>
      <c r="O215" s="115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7"/>
    </row>
    <row r="216" spans="2:26" s="4" customFormat="1" ht="29" x14ac:dyDescent="0.35">
      <c r="B216" s="8"/>
      <c r="C216" s="66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9"/>
      <c r="O216" s="115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7"/>
    </row>
    <row r="217" spans="2:26" s="4" customFormat="1" ht="29" x14ac:dyDescent="0.35">
      <c r="B217" s="8"/>
      <c r="C217" s="66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9"/>
      <c r="O217" s="115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7"/>
    </row>
    <row r="218" spans="2:26" s="4" customFormat="1" ht="29" x14ac:dyDescent="0.35">
      <c r="B218" s="10" t="s">
        <v>19</v>
      </c>
      <c r="C218" s="67"/>
      <c r="D218" s="11">
        <f>SUM(D208:D217)</f>
        <v>0</v>
      </c>
      <c r="E218" s="11">
        <f>SUM(E208:E217)*2</f>
        <v>0</v>
      </c>
      <c r="F218" s="11">
        <f>SUM(F208:F217)*3</f>
        <v>0</v>
      </c>
      <c r="G218" s="11">
        <f>SUM(G208:G217)*4</f>
        <v>0</v>
      </c>
      <c r="H218" s="11">
        <f>SUM(H208:H217)*5</f>
        <v>0</v>
      </c>
      <c r="I218" s="11">
        <f>SUM(I208:I217)*10</f>
        <v>0</v>
      </c>
      <c r="J218" s="11">
        <f>SUM(J208:J217)*20</f>
        <v>0</v>
      </c>
      <c r="K218" s="11">
        <f>SUM(K208:K217)*30</f>
        <v>0</v>
      </c>
      <c r="L218" s="11">
        <f>SUM(L208:L217)*40</f>
        <v>0</v>
      </c>
      <c r="M218" s="11">
        <f>SUM(M208:M217)*50</f>
        <v>0</v>
      </c>
      <c r="N218" s="12">
        <f>SUM(N208:N217)*100</f>
        <v>0</v>
      </c>
      <c r="O218" s="115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7"/>
    </row>
    <row r="219" spans="2:26" s="4" customFormat="1" ht="30" thickBot="1" x14ac:dyDescent="0.4">
      <c r="B219" s="13" t="s">
        <v>18</v>
      </c>
      <c r="C219" s="68"/>
      <c r="D219" s="14">
        <f t="shared" ref="D219:N219" si="10">SUM(D218)*50</f>
        <v>0</v>
      </c>
      <c r="E219" s="14">
        <f t="shared" si="10"/>
        <v>0</v>
      </c>
      <c r="F219" s="14">
        <f t="shared" si="10"/>
        <v>0</v>
      </c>
      <c r="G219" s="14">
        <f t="shared" si="10"/>
        <v>0</v>
      </c>
      <c r="H219" s="14">
        <f t="shared" si="10"/>
        <v>0</v>
      </c>
      <c r="I219" s="14">
        <f t="shared" si="10"/>
        <v>0</v>
      </c>
      <c r="J219" s="14">
        <f t="shared" si="10"/>
        <v>0</v>
      </c>
      <c r="K219" s="14">
        <f t="shared" si="10"/>
        <v>0</v>
      </c>
      <c r="L219" s="14">
        <f t="shared" si="10"/>
        <v>0</v>
      </c>
      <c r="M219" s="14">
        <f t="shared" si="10"/>
        <v>0</v>
      </c>
      <c r="N219" s="15">
        <f t="shared" si="10"/>
        <v>0</v>
      </c>
      <c r="O219" s="124"/>
      <c r="P219" s="125"/>
      <c r="Q219" s="125"/>
      <c r="R219" s="125"/>
      <c r="S219" s="125"/>
      <c r="T219" s="125"/>
      <c r="U219" s="125"/>
      <c r="V219" s="125"/>
      <c r="W219" s="125"/>
      <c r="X219" s="125"/>
      <c r="Y219" s="125"/>
      <c r="Z219" s="126"/>
    </row>
    <row r="220" spans="2:26" s="4" customFormat="1" x14ac:dyDescent="0.2"/>
    <row r="221" spans="2:26" s="4" customFormat="1" x14ac:dyDescent="0.2"/>
    <row r="222" spans="2:26" s="4" customFormat="1" x14ac:dyDescent="0.2"/>
    <row r="223" spans="2:26" s="4" customFormat="1" ht="17" thickBot="1" x14ac:dyDescent="0.25"/>
    <row r="224" spans="2:26" s="4" customFormat="1" ht="29" x14ac:dyDescent="0.35">
      <c r="B224" s="16" t="s">
        <v>20</v>
      </c>
      <c r="C224" s="69"/>
      <c r="D224" s="108" t="s">
        <v>16</v>
      </c>
      <c r="E224" s="108"/>
      <c r="F224" s="108"/>
      <c r="G224" s="108"/>
      <c r="H224" s="108"/>
      <c r="I224" s="108"/>
      <c r="J224" s="108"/>
      <c r="K224" s="108"/>
      <c r="L224" s="108"/>
      <c r="M224" s="108"/>
      <c r="N224" s="109"/>
      <c r="O224" s="118" t="s">
        <v>29</v>
      </c>
      <c r="P224" s="119"/>
      <c r="Q224" s="119"/>
      <c r="R224" s="119"/>
      <c r="S224" s="119"/>
      <c r="T224" s="119"/>
      <c r="U224" s="119"/>
      <c r="V224" s="119"/>
      <c r="W224" s="119"/>
      <c r="X224" s="119"/>
      <c r="Y224" s="119"/>
      <c r="Z224" s="120"/>
    </row>
    <row r="225" spans="2:26" s="4" customFormat="1" ht="29" x14ac:dyDescent="0.35">
      <c r="B225" s="102" t="s">
        <v>14</v>
      </c>
      <c r="C225" s="106" t="s">
        <v>33</v>
      </c>
      <c r="D225" s="70">
        <v>1</v>
      </c>
      <c r="E225" s="70">
        <v>2</v>
      </c>
      <c r="F225" s="70">
        <v>3</v>
      </c>
      <c r="G225" s="70">
        <v>4</v>
      </c>
      <c r="H225" s="70">
        <v>5</v>
      </c>
      <c r="I225" s="70">
        <v>10</v>
      </c>
      <c r="J225" s="70">
        <v>20</v>
      </c>
      <c r="K225" s="70">
        <v>30</v>
      </c>
      <c r="L225" s="70">
        <v>40</v>
      </c>
      <c r="M225" s="70">
        <v>50</v>
      </c>
      <c r="N225" s="71">
        <v>100</v>
      </c>
      <c r="O225" s="121"/>
      <c r="P225" s="122"/>
      <c r="Q225" s="122"/>
      <c r="R225" s="122"/>
      <c r="S225" s="122"/>
      <c r="T225" s="122"/>
      <c r="U225" s="122"/>
      <c r="V225" s="122"/>
      <c r="W225" s="122"/>
      <c r="X225" s="122"/>
      <c r="Y225" s="122"/>
      <c r="Z225" s="123"/>
    </row>
    <row r="226" spans="2:26" s="4" customFormat="1" ht="29" x14ac:dyDescent="0.35">
      <c r="B226" s="8"/>
      <c r="C226" s="66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9"/>
      <c r="O226" s="115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7"/>
    </row>
    <row r="227" spans="2:26" s="4" customFormat="1" ht="29" x14ac:dyDescent="0.35">
      <c r="B227" s="8"/>
      <c r="C227" s="66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9"/>
      <c r="O227" s="115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7"/>
    </row>
    <row r="228" spans="2:26" s="4" customFormat="1" ht="29" x14ac:dyDescent="0.35">
      <c r="B228" s="8"/>
      <c r="C228" s="66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9"/>
      <c r="O228" s="115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7"/>
    </row>
    <row r="229" spans="2:26" s="4" customFormat="1" ht="29" x14ac:dyDescent="0.35">
      <c r="B229" s="8"/>
      <c r="C229" s="66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9"/>
      <c r="O229" s="115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7"/>
    </row>
    <row r="230" spans="2:26" s="4" customFormat="1" ht="29" x14ac:dyDescent="0.35">
      <c r="B230" s="8"/>
      <c r="C230" s="66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9"/>
      <c r="O230" s="115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7"/>
    </row>
    <row r="231" spans="2:26" s="4" customFormat="1" ht="29" x14ac:dyDescent="0.35">
      <c r="B231" s="8"/>
      <c r="C231" s="66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9"/>
      <c r="O231" s="115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7"/>
    </row>
    <row r="232" spans="2:26" s="4" customFormat="1" ht="29" x14ac:dyDescent="0.35">
      <c r="B232" s="8"/>
      <c r="C232" s="66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9"/>
      <c r="O232" s="115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7"/>
    </row>
    <row r="233" spans="2:26" s="4" customFormat="1" ht="29" x14ac:dyDescent="0.35">
      <c r="B233" s="8"/>
      <c r="C233" s="66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9"/>
      <c r="O233" s="115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7"/>
    </row>
    <row r="234" spans="2:26" s="4" customFormat="1" ht="29" x14ac:dyDescent="0.35">
      <c r="B234" s="8"/>
      <c r="C234" s="66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9"/>
      <c r="O234" s="115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7"/>
    </row>
    <row r="235" spans="2:26" s="4" customFormat="1" ht="29" x14ac:dyDescent="0.35">
      <c r="B235" s="8"/>
      <c r="C235" s="66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9"/>
      <c r="O235" s="115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7"/>
    </row>
    <row r="236" spans="2:26" s="4" customFormat="1" ht="29" x14ac:dyDescent="0.35">
      <c r="B236" s="10" t="s">
        <v>19</v>
      </c>
      <c r="C236" s="67"/>
      <c r="D236" s="11">
        <f>SUM(D226:D235)</f>
        <v>0</v>
      </c>
      <c r="E236" s="11">
        <f>SUM(E226:E235)*2</f>
        <v>0</v>
      </c>
      <c r="F236" s="11">
        <f>SUM(F226:F235)*3</f>
        <v>0</v>
      </c>
      <c r="G236" s="11">
        <f>SUM(G226:G235)*4</f>
        <v>0</v>
      </c>
      <c r="H236" s="11">
        <f>SUM(H226:H235)*5</f>
        <v>0</v>
      </c>
      <c r="I236" s="11">
        <f>SUM(I226:I235)*10</f>
        <v>0</v>
      </c>
      <c r="J236" s="11">
        <f>SUM(J226:J235)*20</f>
        <v>0</v>
      </c>
      <c r="K236" s="11">
        <f>SUM(K226:K235)*30</f>
        <v>0</v>
      </c>
      <c r="L236" s="11">
        <f>SUM(L226:L235)*40</f>
        <v>0</v>
      </c>
      <c r="M236" s="11">
        <f>SUM(M226:M235)*50</f>
        <v>0</v>
      </c>
      <c r="N236" s="12">
        <f>SUM(N226:N235)*100</f>
        <v>0</v>
      </c>
      <c r="O236" s="115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7"/>
    </row>
    <row r="237" spans="2:26" s="4" customFormat="1" ht="30" thickBot="1" x14ac:dyDescent="0.4">
      <c r="B237" s="13" t="s">
        <v>18</v>
      </c>
      <c r="C237" s="68"/>
      <c r="D237" s="14">
        <f t="shared" ref="D237:N237" si="11">SUM(D236)*50</f>
        <v>0</v>
      </c>
      <c r="E237" s="14">
        <f t="shared" si="11"/>
        <v>0</v>
      </c>
      <c r="F237" s="14">
        <f t="shared" si="11"/>
        <v>0</v>
      </c>
      <c r="G237" s="14">
        <f t="shared" si="11"/>
        <v>0</v>
      </c>
      <c r="H237" s="14">
        <f t="shared" si="11"/>
        <v>0</v>
      </c>
      <c r="I237" s="14">
        <f t="shared" si="11"/>
        <v>0</v>
      </c>
      <c r="J237" s="14">
        <f t="shared" si="11"/>
        <v>0</v>
      </c>
      <c r="K237" s="14">
        <f t="shared" si="11"/>
        <v>0</v>
      </c>
      <c r="L237" s="14">
        <f t="shared" si="11"/>
        <v>0</v>
      </c>
      <c r="M237" s="14">
        <f t="shared" si="11"/>
        <v>0</v>
      </c>
      <c r="N237" s="15">
        <f t="shared" si="11"/>
        <v>0</v>
      </c>
      <c r="O237" s="124"/>
      <c r="P237" s="125"/>
      <c r="Q237" s="125"/>
      <c r="R237" s="125"/>
      <c r="S237" s="125"/>
      <c r="T237" s="125"/>
      <c r="U237" s="125"/>
      <c r="V237" s="125"/>
      <c r="W237" s="125"/>
      <c r="X237" s="125"/>
      <c r="Y237" s="125"/>
      <c r="Z237" s="126"/>
    </row>
    <row r="238" spans="2:26" s="4" customFormat="1" x14ac:dyDescent="0.2"/>
    <row r="239" spans="2:26" s="4" customFormat="1" x14ac:dyDescent="0.2"/>
    <row r="240" spans="2:26" s="4" customFormat="1" x14ac:dyDescent="0.2"/>
    <row r="241" s="4" customFormat="1" x14ac:dyDescent="0.2"/>
    <row r="242" s="4" customFormat="1" x14ac:dyDescent="0.2"/>
    <row r="243" s="4" customFormat="1" x14ac:dyDescent="0.2"/>
    <row r="244" s="4" customFormat="1" x14ac:dyDescent="0.2"/>
    <row r="245" s="4" customFormat="1" x14ac:dyDescent="0.2"/>
    <row r="246" s="4" customFormat="1" x14ac:dyDescent="0.2"/>
    <row r="247" s="4" customFormat="1" x14ac:dyDescent="0.2"/>
    <row r="248" s="4" customFormat="1" x14ac:dyDescent="0.2"/>
    <row r="249" s="4" customFormat="1" x14ac:dyDescent="0.2"/>
    <row r="250" s="4" customFormat="1" x14ac:dyDescent="0.2"/>
    <row r="251" s="4" customFormat="1" x14ac:dyDescent="0.2"/>
    <row r="252" s="4" customFormat="1" x14ac:dyDescent="0.2"/>
    <row r="253" s="4" customFormat="1" x14ac:dyDescent="0.2"/>
    <row r="254" s="4" customFormat="1" x14ac:dyDescent="0.2"/>
    <row r="255" s="4" customFormat="1" x14ac:dyDescent="0.2"/>
    <row r="256" s="4" customFormat="1" x14ac:dyDescent="0.2"/>
    <row r="257" s="4" customFormat="1" x14ac:dyDescent="0.2"/>
    <row r="258" s="4" customFormat="1" x14ac:dyDescent="0.2"/>
    <row r="259" s="4" customFormat="1" x14ac:dyDescent="0.2"/>
    <row r="260" s="4" customFormat="1" x14ac:dyDescent="0.2"/>
    <row r="261" s="4" customFormat="1" x14ac:dyDescent="0.2"/>
    <row r="262" s="4" customFormat="1" x14ac:dyDescent="0.2"/>
    <row r="263" s="4" customFormat="1" x14ac:dyDescent="0.2"/>
    <row r="264" s="4" customFormat="1" x14ac:dyDescent="0.2"/>
    <row r="265" s="4" customFormat="1" x14ac:dyDescent="0.2"/>
    <row r="266" s="4" customFormat="1" x14ac:dyDescent="0.2"/>
    <row r="267" s="4" customFormat="1" x14ac:dyDescent="0.2"/>
    <row r="268" s="4" customFormat="1" x14ac:dyDescent="0.2"/>
    <row r="269" s="4" customFormat="1" x14ac:dyDescent="0.2"/>
    <row r="270" s="4" customFormat="1" x14ac:dyDescent="0.2"/>
    <row r="271" s="4" customFormat="1" x14ac:dyDescent="0.2"/>
    <row r="272" s="4" customFormat="1" x14ac:dyDescent="0.2"/>
    <row r="273" s="4" customFormat="1" x14ac:dyDescent="0.2"/>
    <row r="274" s="4" customFormat="1" x14ac:dyDescent="0.2"/>
    <row r="275" s="4" customFormat="1" x14ac:dyDescent="0.2"/>
    <row r="276" s="4" customFormat="1" x14ac:dyDescent="0.2"/>
    <row r="277" s="4" customFormat="1" x14ac:dyDescent="0.2"/>
    <row r="278" s="4" customFormat="1" x14ac:dyDescent="0.2"/>
    <row r="279" s="4" customFormat="1" x14ac:dyDescent="0.2"/>
    <row r="280" s="4" customFormat="1" x14ac:dyDescent="0.2"/>
    <row r="281" s="4" customFormat="1" x14ac:dyDescent="0.2"/>
    <row r="282" s="4" customFormat="1" x14ac:dyDescent="0.2"/>
    <row r="283" s="4" customFormat="1" x14ac:dyDescent="0.2"/>
    <row r="284" s="4" customFormat="1" x14ac:dyDescent="0.2"/>
    <row r="285" s="4" customFormat="1" x14ac:dyDescent="0.2"/>
    <row r="286" s="4" customFormat="1" x14ac:dyDescent="0.2"/>
    <row r="287" s="4" customFormat="1" x14ac:dyDescent="0.2"/>
    <row r="288" s="4" customFormat="1" x14ac:dyDescent="0.2"/>
    <row r="289" spans="2:26" s="4" customFormat="1" x14ac:dyDescent="0.2"/>
    <row r="290" spans="2:26" s="4" customFormat="1" x14ac:dyDescent="0.2"/>
    <row r="291" spans="2:26" s="4" customFormat="1" x14ac:dyDescent="0.2"/>
    <row r="292" spans="2:26" s="4" customFormat="1" x14ac:dyDescent="0.2"/>
    <row r="293" spans="2:26" s="4" customFormat="1" x14ac:dyDescent="0.2"/>
    <row r="294" spans="2:26" s="4" customFormat="1" x14ac:dyDescent="0.2"/>
    <row r="295" spans="2:26" s="4" customFormat="1" x14ac:dyDescent="0.2"/>
    <row r="296" spans="2:26" s="4" customFormat="1" x14ac:dyDescent="0.2"/>
    <row r="297" spans="2:26" s="4" customFormat="1" x14ac:dyDescent="0.2"/>
    <row r="298" spans="2:26" s="4" customFormat="1" x14ac:dyDescent="0.2"/>
    <row r="299" spans="2:26" s="4" customFormat="1" x14ac:dyDescent="0.2"/>
    <row r="300" spans="2:26" s="4" customFormat="1" x14ac:dyDescent="0.2"/>
    <row r="301" spans="2:26" s="4" customFormat="1" x14ac:dyDescent="0.2"/>
    <row r="302" spans="2:26" s="4" customFormat="1" x14ac:dyDescent="0.2"/>
    <row r="303" spans="2:26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2:26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2:26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2:26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2:26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2:26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2:26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2:26" x14ac:dyDescent="0.2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2:26" x14ac:dyDescent="0.2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2:26" x14ac:dyDescent="0.2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2:26" x14ac:dyDescent="0.2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2:26" x14ac:dyDescent="0.2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2:26" x14ac:dyDescent="0.2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2:26" x14ac:dyDescent="0.2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</sheetData>
  <mergeCells count="182">
    <mergeCell ref="D171:N171"/>
    <mergeCell ref="O171:Z171"/>
    <mergeCell ref="O172:Z172"/>
    <mergeCell ref="O173:Z173"/>
    <mergeCell ref="O174:Z174"/>
    <mergeCell ref="O175:Z175"/>
    <mergeCell ref="O176:Z176"/>
    <mergeCell ref="O177:Z177"/>
    <mergeCell ref="O178:Z178"/>
    <mergeCell ref="O237:Z237"/>
    <mergeCell ref="O232:Z232"/>
    <mergeCell ref="O233:Z233"/>
    <mergeCell ref="O234:Z234"/>
    <mergeCell ref="O235:Z235"/>
    <mergeCell ref="O236:Z236"/>
    <mergeCell ref="O227:Z227"/>
    <mergeCell ref="O228:Z228"/>
    <mergeCell ref="O229:Z229"/>
    <mergeCell ref="O230:Z230"/>
    <mergeCell ref="O231:Z231"/>
    <mergeCell ref="O218:Z218"/>
    <mergeCell ref="O219:Z219"/>
    <mergeCell ref="O224:Z224"/>
    <mergeCell ref="O225:Z225"/>
    <mergeCell ref="O226:Z226"/>
    <mergeCell ref="O213:Z213"/>
    <mergeCell ref="O214:Z214"/>
    <mergeCell ref="O215:Z215"/>
    <mergeCell ref="O216:Z216"/>
    <mergeCell ref="O217:Z217"/>
    <mergeCell ref="O208:Z208"/>
    <mergeCell ref="O209:Z209"/>
    <mergeCell ref="O210:Z210"/>
    <mergeCell ref="O211:Z211"/>
    <mergeCell ref="O212:Z212"/>
    <mergeCell ref="O199:Z199"/>
    <mergeCell ref="O200:Z200"/>
    <mergeCell ref="O201:Z201"/>
    <mergeCell ref="O206:Z206"/>
    <mergeCell ref="O207:Z207"/>
    <mergeCell ref="O194:Z194"/>
    <mergeCell ref="O195:Z195"/>
    <mergeCell ref="O196:Z196"/>
    <mergeCell ref="O197:Z197"/>
    <mergeCell ref="O198:Z198"/>
    <mergeCell ref="O189:Z189"/>
    <mergeCell ref="O190:Z190"/>
    <mergeCell ref="O191:Z191"/>
    <mergeCell ref="O192:Z192"/>
    <mergeCell ref="O193:Z193"/>
    <mergeCell ref="O165:Z165"/>
    <mergeCell ref="O166:Z166"/>
    <mergeCell ref="O167:Z167"/>
    <mergeCell ref="O168:Z168"/>
    <mergeCell ref="O188:Z188"/>
    <mergeCell ref="O160:Z160"/>
    <mergeCell ref="O161:Z161"/>
    <mergeCell ref="O162:Z162"/>
    <mergeCell ref="O163:Z163"/>
    <mergeCell ref="O164:Z164"/>
    <mergeCell ref="O179:Z179"/>
    <mergeCell ref="O180:Z180"/>
    <mergeCell ref="O181:Z181"/>
    <mergeCell ref="O182:Z182"/>
    <mergeCell ref="O183:Z183"/>
    <mergeCell ref="O184:Z184"/>
    <mergeCell ref="O155:Z155"/>
    <mergeCell ref="O156:Z156"/>
    <mergeCell ref="O157:Z157"/>
    <mergeCell ref="O158:Z158"/>
    <mergeCell ref="O159:Z159"/>
    <mergeCell ref="O147:Z147"/>
    <mergeCell ref="O148:Z148"/>
    <mergeCell ref="O149:Z149"/>
    <mergeCell ref="O150:Z150"/>
    <mergeCell ref="O151:Z151"/>
    <mergeCell ref="O142:Z142"/>
    <mergeCell ref="O143:Z143"/>
    <mergeCell ref="O144:Z144"/>
    <mergeCell ref="O145:Z145"/>
    <mergeCell ref="O146:Z146"/>
    <mergeCell ref="O133:Z133"/>
    <mergeCell ref="O138:Z138"/>
    <mergeCell ref="O139:Z139"/>
    <mergeCell ref="O140:Z140"/>
    <mergeCell ref="O141:Z141"/>
    <mergeCell ref="O128:Z128"/>
    <mergeCell ref="O129:Z129"/>
    <mergeCell ref="O130:Z130"/>
    <mergeCell ref="O131:Z131"/>
    <mergeCell ref="O132:Z132"/>
    <mergeCell ref="O123:Z123"/>
    <mergeCell ref="O124:Z124"/>
    <mergeCell ref="O125:Z125"/>
    <mergeCell ref="O126:Z126"/>
    <mergeCell ref="O127:Z127"/>
    <mergeCell ref="O114:Z114"/>
    <mergeCell ref="O115:Z115"/>
    <mergeCell ref="O120:Z120"/>
    <mergeCell ref="O121:Z121"/>
    <mergeCell ref="O122:Z122"/>
    <mergeCell ref="O109:Z109"/>
    <mergeCell ref="O110:Z110"/>
    <mergeCell ref="O111:Z111"/>
    <mergeCell ref="O112:Z112"/>
    <mergeCell ref="O113:Z113"/>
    <mergeCell ref="O104:Z104"/>
    <mergeCell ref="O105:Z105"/>
    <mergeCell ref="O106:Z106"/>
    <mergeCell ref="O107:Z107"/>
    <mergeCell ref="O108:Z108"/>
    <mergeCell ref="O96:Z96"/>
    <mergeCell ref="O97:Z97"/>
    <mergeCell ref="O98:Z98"/>
    <mergeCell ref="O102:Z102"/>
    <mergeCell ref="O103:Z103"/>
    <mergeCell ref="O92:Z92"/>
    <mergeCell ref="O93:Z93"/>
    <mergeCell ref="O94:Z94"/>
    <mergeCell ref="O95:Z95"/>
    <mergeCell ref="O86:Z86"/>
    <mergeCell ref="O87:Z87"/>
    <mergeCell ref="O88:Z88"/>
    <mergeCell ref="O89:Z89"/>
    <mergeCell ref="O90:Z90"/>
    <mergeCell ref="O79:Z79"/>
    <mergeCell ref="O80:Z80"/>
    <mergeCell ref="O85:Z85"/>
    <mergeCell ref="O72:Z72"/>
    <mergeCell ref="O73:Z73"/>
    <mergeCell ref="O74:Z74"/>
    <mergeCell ref="O75:Z75"/>
    <mergeCell ref="O76:Z76"/>
    <mergeCell ref="O91:Z91"/>
    <mergeCell ref="A3:N3"/>
    <mergeCell ref="D138:N138"/>
    <mergeCell ref="D155:N155"/>
    <mergeCell ref="B14:I14"/>
    <mergeCell ref="D31:N31"/>
    <mergeCell ref="O31:Z31"/>
    <mergeCell ref="O32:Z32"/>
    <mergeCell ref="O33:Z33"/>
    <mergeCell ref="O34:Z34"/>
    <mergeCell ref="O35:Z35"/>
    <mergeCell ref="O36:Z36"/>
    <mergeCell ref="O37:Z37"/>
    <mergeCell ref="O38:Z38"/>
    <mergeCell ref="O39:Z39"/>
    <mergeCell ref="O53:Z53"/>
    <mergeCell ref="O54:Z54"/>
    <mergeCell ref="O55:Z55"/>
    <mergeCell ref="O56:Z56"/>
    <mergeCell ref="O57:Z57"/>
    <mergeCell ref="O44:Z44"/>
    <mergeCell ref="O49:Z49"/>
    <mergeCell ref="O50:Z50"/>
    <mergeCell ref="O51:Z51"/>
    <mergeCell ref="O52:Z52"/>
    <mergeCell ref="D188:N188"/>
    <mergeCell ref="D206:N206"/>
    <mergeCell ref="D224:N224"/>
    <mergeCell ref="D49:N49"/>
    <mergeCell ref="D67:N67"/>
    <mergeCell ref="D85:N85"/>
    <mergeCell ref="D102:N102"/>
    <mergeCell ref="D120:N120"/>
    <mergeCell ref="O40:Z40"/>
    <mergeCell ref="O41:Z41"/>
    <mergeCell ref="O42:Z42"/>
    <mergeCell ref="O43:Z43"/>
    <mergeCell ref="O67:Z67"/>
    <mergeCell ref="O68:Z68"/>
    <mergeCell ref="O69:Z69"/>
    <mergeCell ref="O70:Z70"/>
    <mergeCell ref="O71:Z71"/>
    <mergeCell ref="O58:Z58"/>
    <mergeCell ref="O59:Z59"/>
    <mergeCell ref="O60:Z60"/>
    <mergeCell ref="O61:Z61"/>
    <mergeCell ref="O62:Z62"/>
    <mergeCell ref="O77:Z77"/>
    <mergeCell ref="O78:Z7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B24" sqref="AB24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Stocks &amp; ETFs</vt:lpstr>
      <vt:lpstr>Options on Futures</vt:lpstr>
      <vt:lpstr>Closed Trades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2018-08-13T17:57:33Z</dcterms:created>
  <dcterms:modified xsi:type="dcterms:W3CDTF">2019-01-04T16:44:25Z</dcterms:modified>
</cp:coreProperties>
</file>